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udget\Budget Development\21-22\"/>
    </mc:Choice>
  </mc:AlternateContent>
  <bookViews>
    <workbookView xWindow="0" yWindow="0" windowWidth="28800" windowHeight="12588"/>
  </bookViews>
  <sheets>
    <sheet name="BUDGET" sheetId="1" r:id="rId1"/>
  </sheets>
  <definedNames>
    <definedName name="_xlnm.Print_Area" localSheetId="0">BUDGET!$A$1:$L$82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I12" i="1"/>
  <c r="J12" i="1"/>
  <c r="F13" i="1"/>
  <c r="I13" i="1"/>
  <c r="J13" i="1"/>
  <c r="F14" i="1"/>
  <c r="F41" i="1" s="1"/>
  <c r="I14" i="1"/>
  <c r="J14" i="1" s="1"/>
  <c r="F15" i="1"/>
  <c r="I15" i="1"/>
  <c r="J15" i="1" s="1"/>
  <c r="F16" i="1"/>
  <c r="I16" i="1"/>
  <c r="J16" i="1"/>
  <c r="F17" i="1"/>
  <c r="I17" i="1"/>
  <c r="J17" i="1"/>
  <c r="F18" i="1"/>
  <c r="I18" i="1"/>
  <c r="J18" i="1" s="1"/>
  <c r="F19" i="1"/>
  <c r="I19" i="1"/>
  <c r="J19" i="1" s="1"/>
  <c r="F20" i="1"/>
  <c r="I20" i="1"/>
  <c r="J20" i="1"/>
  <c r="F21" i="1"/>
  <c r="I21" i="1"/>
  <c r="J21" i="1"/>
  <c r="F22" i="1"/>
  <c r="I22" i="1"/>
  <c r="J22" i="1" s="1"/>
  <c r="F23" i="1"/>
  <c r="I23" i="1"/>
  <c r="J23" i="1" s="1"/>
  <c r="J24" i="1"/>
  <c r="F25" i="1"/>
  <c r="I25" i="1"/>
  <c r="J25" i="1" s="1"/>
  <c r="F26" i="1"/>
  <c r="I26" i="1"/>
  <c r="J26" i="1"/>
  <c r="F27" i="1"/>
  <c r="I27" i="1"/>
  <c r="J27" i="1"/>
  <c r="F28" i="1"/>
  <c r="J28" i="1" s="1"/>
  <c r="I28" i="1"/>
  <c r="F29" i="1"/>
  <c r="I29" i="1"/>
  <c r="J29" i="1" s="1"/>
  <c r="F30" i="1"/>
  <c r="I30" i="1"/>
  <c r="J30" i="1"/>
  <c r="F31" i="1"/>
  <c r="I31" i="1"/>
  <c r="J31" i="1"/>
  <c r="F32" i="1"/>
  <c r="J32" i="1" s="1"/>
  <c r="I32" i="1"/>
  <c r="F33" i="1"/>
  <c r="I33" i="1"/>
  <c r="J33" i="1" s="1"/>
  <c r="F34" i="1"/>
  <c r="I34" i="1"/>
  <c r="J34" i="1"/>
  <c r="J35" i="1"/>
  <c r="F36" i="1"/>
  <c r="I36" i="1"/>
  <c r="J36" i="1"/>
  <c r="F37" i="1"/>
  <c r="I37" i="1"/>
  <c r="J37" i="1"/>
  <c r="F38" i="1"/>
  <c r="I38" i="1"/>
  <c r="J38" i="1" s="1"/>
  <c r="J39" i="1"/>
  <c r="E41" i="1"/>
  <c r="E76" i="1" s="1"/>
  <c r="G76" i="1" s="1"/>
  <c r="G41" i="1"/>
  <c r="H41" i="1"/>
  <c r="I41" i="1"/>
  <c r="B45" i="1"/>
  <c r="C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E73" i="1"/>
  <c r="F73" i="1"/>
  <c r="E75" i="1" s="1"/>
  <c r="G73" i="1"/>
  <c r="E77" i="1"/>
  <c r="G77" i="1" s="1"/>
  <c r="J41" i="1" l="1"/>
</calcChain>
</file>

<file path=xl/sharedStrings.xml><?xml version="1.0" encoding="utf-8"?>
<sst xmlns="http://schemas.openxmlformats.org/spreadsheetml/2006/main" count="57" uniqueCount="55">
  <si>
    <t>Categorical Name:</t>
  </si>
  <si>
    <t>Certified Amount:</t>
  </si>
  <si>
    <t xml:space="preserve">Activity </t>
  </si>
  <si>
    <t>Plan Objective</t>
  </si>
  <si>
    <t>Comments</t>
  </si>
  <si>
    <t>Personnel</t>
  </si>
  <si>
    <t>Name (Last, First)</t>
  </si>
  <si>
    <t>Salary</t>
  </si>
  <si>
    <t>Benefits</t>
  </si>
  <si>
    <t>Position</t>
  </si>
  <si>
    <t>Operations</t>
  </si>
  <si>
    <t>Sub-total Personnel:</t>
  </si>
  <si>
    <t>Sub-total Operations:</t>
  </si>
  <si>
    <t>Comments/ Plan Objectives</t>
  </si>
  <si>
    <t>Updated Budget</t>
  </si>
  <si>
    <t>Difference</t>
  </si>
  <si>
    <t>Totals</t>
  </si>
  <si>
    <t>Original Budget</t>
  </si>
  <si>
    <t>Certificated 1xxx</t>
  </si>
  <si>
    <t>Classified 2xxx</t>
  </si>
  <si>
    <t>Students 2380, 2480, 2488</t>
  </si>
  <si>
    <t>Updated Salary</t>
  </si>
  <si>
    <t>Updated Benefits</t>
  </si>
  <si>
    <t>Health and Welfare</t>
  </si>
  <si>
    <t>Overtime</t>
  </si>
  <si>
    <t>Account String:</t>
  </si>
  <si>
    <t>Responsible Manager</t>
  </si>
  <si>
    <t>ROUTING:</t>
  </si>
  <si>
    <t>Manager completes - sends to Fiscal for approval</t>
  </si>
  <si>
    <t>VP then takes to the president to get it signed off</t>
  </si>
  <si>
    <t>Multiply by # of FT Employees</t>
  </si>
  <si>
    <t>NOTE:  1 object code per line</t>
  </si>
  <si>
    <t>Object Code(s)</t>
  </si>
  <si>
    <t>Object Code (i.e. 4500)</t>
  </si>
  <si>
    <t>Budget</t>
  </si>
  <si>
    <t>Original</t>
  </si>
  <si>
    <t>Date______________________________</t>
  </si>
  <si>
    <t>Presidents Signature__________________________________________________________________________________</t>
  </si>
  <si>
    <t>Updated Grand Total</t>
  </si>
  <si>
    <t>Original Difference</t>
  </si>
  <si>
    <t>Updated Difference</t>
  </si>
  <si>
    <t>Original Grand Total:</t>
  </si>
  <si>
    <t>Manager then gives to Dean who takes to the VP</t>
  </si>
  <si>
    <t>Tutors</t>
  </si>
  <si>
    <t>Non-Instruction Student Workers</t>
  </si>
  <si>
    <t>Instruction Student Workers</t>
  </si>
  <si>
    <t>Students Benefits 2.40%</t>
  </si>
  <si>
    <t>Benefits - Classified = 32.8%</t>
  </si>
  <si>
    <t>H&amp;W is $32,957 x each full-time employee</t>
  </si>
  <si>
    <t>Benefits OT = 10.1%</t>
  </si>
  <si>
    <t>Year:  21-22</t>
  </si>
  <si>
    <t>Presidents office then sends back to Fiscal</t>
  </si>
  <si>
    <t>Benefits - certificated = 20%</t>
  </si>
  <si>
    <t xml:space="preserve">FT Counselor </t>
  </si>
  <si>
    <t>Example:  John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</si>
</sst>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44" fontId="2" fillId="0" borderId="4" xfId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1" applyFont="1"/>
    <xf numFmtId="0" fontId="3" fillId="0" borderId="0" xfId="0" applyFont="1"/>
    <xf numFmtId="0" fontId="3" fillId="0" borderId="0" xfId="0" applyFont="1" applyBorder="1" applyAlignment="1">
      <alignment wrapText="1"/>
    </xf>
    <xf numFmtId="44" fontId="3" fillId="0" borderId="0" xfId="1" applyFont="1" applyBorder="1" applyAlignment="1"/>
    <xf numFmtId="44" fontId="2" fillId="0" borderId="0" xfId="1" applyFont="1" applyBorder="1" applyAlignment="1"/>
    <xf numFmtId="0" fontId="3" fillId="0" borderId="0" xfId="0" applyFont="1" applyBorder="1" applyAlignment="1">
      <alignment horizontal="left" wrapText="1"/>
    </xf>
    <xf numFmtId="44" fontId="3" fillId="0" borderId="0" xfId="1" applyFont="1" applyBorder="1" applyAlignment="1">
      <alignment wrapText="1"/>
    </xf>
    <xf numFmtId="44" fontId="2" fillId="0" borderId="0" xfId="1" applyFont="1" applyBorder="1" applyAlignment="1">
      <alignment horizontal="center"/>
    </xf>
    <xf numFmtId="44" fontId="3" fillId="7" borderId="0" xfId="1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3" borderId="4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1" fontId="3" fillId="8" borderId="0" xfId="1" applyNumberFormat="1" applyFont="1" applyFill="1" applyBorder="1" applyAlignment="1">
      <alignment vertical="center" wrapText="1"/>
    </xf>
    <xf numFmtId="44" fontId="3" fillId="3" borderId="0" xfId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64" fontId="2" fillId="0" borderId="0" xfId="1" applyNumberFormat="1" applyFont="1" applyAlignment="1">
      <alignment vertical="center"/>
    </xf>
    <xf numFmtId="164" fontId="2" fillId="6" borderId="0" xfId="1" applyNumberFormat="1" applyFont="1" applyFill="1" applyAlignment="1">
      <alignment vertical="center"/>
    </xf>
    <xf numFmtId="164" fontId="2" fillId="3" borderId="0" xfId="1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3" xfId="1" applyNumberFormat="1" applyFont="1" applyBorder="1" applyAlignment="1">
      <alignment vertical="center"/>
    </xf>
    <xf numFmtId="164" fontId="3" fillId="6" borderId="3" xfId="1" applyNumberFormat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vertical="center"/>
    </xf>
    <xf numFmtId="40" fontId="2" fillId="0" borderId="0" xfId="1" applyNumberFormat="1" applyFont="1" applyBorder="1"/>
    <xf numFmtId="40" fontId="2" fillId="0" borderId="0" xfId="0" applyNumberFormat="1" applyFont="1"/>
    <xf numFmtId="40" fontId="2" fillId="0" borderId="0" xfId="1" applyNumberFormat="1" applyFont="1"/>
    <xf numFmtId="44" fontId="3" fillId="6" borderId="0" xfId="1" applyFont="1" applyFill="1" applyAlignment="1">
      <alignment horizontal="center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44" fontId="2" fillId="0" borderId="0" xfId="0" applyNumberFormat="1" applyFont="1" applyFill="1" applyAlignment="1">
      <alignment vertical="center" wrapText="1"/>
    </xf>
    <xf numFmtId="44" fontId="2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164" fontId="3" fillId="4" borderId="0" xfId="1" applyNumberFormat="1" applyFont="1" applyFill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44" fontId="2" fillId="0" borderId="0" xfId="1" applyFont="1" applyFill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64" fontId="2" fillId="0" borderId="3" xfId="1" applyNumberFormat="1" applyFont="1" applyBorder="1"/>
    <xf numFmtId="164" fontId="2" fillId="0" borderId="0" xfId="1" applyNumberFormat="1" applyFont="1"/>
    <xf numFmtId="44" fontId="2" fillId="0" borderId="0" xfId="1" applyFont="1" applyFill="1"/>
    <xf numFmtId="164" fontId="3" fillId="0" borderId="3" xfId="1" applyNumberFormat="1" applyFont="1" applyBorder="1"/>
    <xf numFmtId="164" fontId="2" fillId="2" borderId="0" xfId="1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3" fillId="0" borderId="0" xfId="1" applyNumberFormat="1" applyFont="1" applyFill="1" applyBorder="1"/>
    <xf numFmtId="164" fontId="2" fillId="0" borderId="0" xfId="1" applyNumberFormat="1" applyFont="1" applyFill="1"/>
    <xf numFmtId="164" fontId="2" fillId="5" borderId="0" xfId="1" applyNumberFormat="1" applyFont="1" applyFill="1"/>
    <xf numFmtId="44" fontId="3" fillId="0" borderId="0" xfId="1" applyNumberFormat="1" applyFont="1" applyFill="1" applyBorder="1"/>
    <xf numFmtId="0" fontId="3" fillId="0" borderId="2" xfId="0" applyFont="1" applyBorder="1" applyAlignment="1"/>
    <xf numFmtId="44" fontId="3" fillId="6" borderId="0" xfId="1" applyFont="1" applyFill="1" applyBorder="1" applyAlignment="1"/>
    <xf numFmtId="0" fontId="3" fillId="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/>
    <xf numFmtId="42" fontId="3" fillId="8" borderId="0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zoomScale="50" zoomScaleNormal="50" workbookViewId="0">
      <selection activeCell="J1" sqref="J1"/>
    </sheetView>
  </sheetViews>
  <sheetFormatPr defaultColWidth="9.109375" defaultRowHeight="20.100000000000001" customHeight="1" x14ac:dyDescent="0.35"/>
  <cols>
    <col min="1" max="1" width="4.109375" style="4" customWidth="1"/>
    <col min="2" max="2" width="31.33203125" style="4" customWidth="1"/>
    <col min="3" max="3" width="47.88671875" style="5" customWidth="1"/>
    <col min="4" max="4" width="17.44140625" style="5" customWidth="1"/>
    <col min="5" max="5" width="22.6640625" style="6" customWidth="1"/>
    <col min="6" max="6" width="19.33203125" style="6" customWidth="1"/>
    <col min="7" max="7" width="19.44140625" style="6" customWidth="1"/>
    <col min="8" max="8" width="22.44140625" style="6" customWidth="1"/>
    <col min="9" max="10" width="18.44140625" style="4" customWidth="1"/>
    <col min="11" max="11" width="61.109375" style="5" customWidth="1"/>
    <col min="12" max="16384" width="9.109375" style="4"/>
  </cols>
  <sheetData>
    <row r="1" spans="2:11" ht="20.100000000000001" customHeight="1" x14ac:dyDescent="0.35">
      <c r="K1" s="5" t="s">
        <v>27</v>
      </c>
    </row>
    <row r="2" spans="2:11" ht="20.100000000000001" customHeight="1" thickBot="1" x14ac:dyDescent="0.4">
      <c r="B2" s="7" t="s">
        <v>0</v>
      </c>
      <c r="C2" s="1"/>
      <c r="D2" s="8"/>
      <c r="E2" s="9" t="s">
        <v>50</v>
      </c>
      <c r="F2" s="10"/>
      <c r="G2" s="10" t="s">
        <v>52</v>
      </c>
      <c r="H2" s="10"/>
      <c r="K2" s="5" t="s">
        <v>28</v>
      </c>
    </row>
    <row r="3" spans="2:11" ht="20.100000000000001" customHeight="1" thickBot="1" x14ac:dyDescent="0.4">
      <c r="B3" s="7" t="s">
        <v>25</v>
      </c>
      <c r="C3" s="2"/>
      <c r="D3" s="11"/>
      <c r="E3" s="9"/>
      <c r="F3" s="10"/>
      <c r="G3" s="10" t="s">
        <v>47</v>
      </c>
      <c r="H3" s="10"/>
      <c r="K3" s="5" t="s">
        <v>42</v>
      </c>
    </row>
    <row r="4" spans="2:11" ht="20.100000000000001" customHeight="1" thickBot="1" x14ac:dyDescent="0.4">
      <c r="B4" s="7" t="s">
        <v>1</v>
      </c>
      <c r="C4" s="3"/>
      <c r="D4" s="12"/>
      <c r="E4" s="9"/>
      <c r="G4" s="6" t="s">
        <v>48</v>
      </c>
      <c r="K4" s="5" t="s">
        <v>29</v>
      </c>
    </row>
    <row r="5" spans="2:11" ht="20.100000000000001" customHeight="1" thickBot="1" x14ac:dyDescent="0.4">
      <c r="B5" s="7" t="s">
        <v>26</v>
      </c>
      <c r="C5" s="1"/>
      <c r="G5" s="6" t="s">
        <v>49</v>
      </c>
      <c r="K5" s="5" t="s">
        <v>51</v>
      </c>
    </row>
    <row r="6" spans="2:11" ht="20.100000000000001" customHeight="1" x14ac:dyDescent="0.35">
      <c r="G6" s="6" t="s">
        <v>46</v>
      </c>
    </row>
    <row r="7" spans="2:11" ht="20.100000000000001" customHeight="1" x14ac:dyDescent="0.35">
      <c r="B7" s="87" t="s">
        <v>5</v>
      </c>
      <c r="C7" s="87"/>
      <c r="D7" s="87"/>
      <c r="E7" s="87"/>
      <c r="F7" s="87"/>
      <c r="G7" s="87"/>
      <c r="H7" s="87"/>
      <c r="I7" s="87"/>
      <c r="J7" s="87"/>
      <c r="K7" s="87"/>
    </row>
    <row r="8" spans="2:11" ht="33" customHeight="1" x14ac:dyDescent="0.35">
      <c r="E8" s="88" t="s">
        <v>17</v>
      </c>
      <c r="F8" s="88"/>
      <c r="G8" s="88"/>
      <c r="H8" s="89" t="s">
        <v>14</v>
      </c>
      <c r="I8" s="89"/>
    </row>
    <row r="9" spans="2:11" ht="33" customHeight="1" x14ac:dyDescent="0.35">
      <c r="E9" s="13"/>
      <c r="F9" s="13"/>
      <c r="G9" s="14" t="s">
        <v>30</v>
      </c>
      <c r="H9" s="15"/>
      <c r="I9" s="15"/>
    </row>
    <row r="10" spans="2:11" s="21" customFormat="1" ht="33.75" customHeight="1" thickBot="1" x14ac:dyDescent="0.35">
      <c r="B10" s="16" t="s">
        <v>6</v>
      </c>
      <c r="C10" s="16" t="s">
        <v>9</v>
      </c>
      <c r="D10" s="17" t="s">
        <v>32</v>
      </c>
      <c r="E10" s="17" t="s">
        <v>7</v>
      </c>
      <c r="F10" s="17" t="s">
        <v>8</v>
      </c>
      <c r="G10" s="17" t="s">
        <v>23</v>
      </c>
      <c r="H10" s="18" t="s">
        <v>21</v>
      </c>
      <c r="I10" s="19" t="s">
        <v>22</v>
      </c>
      <c r="J10" s="20" t="s">
        <v>15</v>
      </c>
      <c r="K10" s="16" t="s">
        <v>13</v>
      </c>
    </row>
    <row r="11" spans="2:11" s="21" customFormat="1" ht="22.5" customHeight="1" x14ac:dyDescent="0.3">
      <c r="B11" s="22" t="s">
        <v>54</v>
      </c>
      <c r="C11" s="22" t="s">
        <v>53</v>
      </c>
      <c r="D11" s="23">
        <v>1280</v>
      </c>
      <c r="E11" s="92">
        <v>67000</v>
      </c>
      <c r="F11" s="92">
        <f>+E11*0.2</f>
        <v>13400</v>
      </c>
      <c r="G11" s="92">
        <v>32957</v>
      </c>
      <c r="H11" s="24"/>
      <c r="I11" s="15"/>
      <c r="J11" s="25"/>
      <c r="K11" s="26"/>
    </row>
    <row r="12" spans="2:11" s="35" customFormat="1" ht="20.100000000000001" customHeight="1" x14ac:dyDescent="0.3">
      <c r="B12" s="27" t="s">
        <v>18</v>
      </c>
      <c r="C12" s="28"/>
      <c r="D12" s="29">
        <v>1280</v>
      </c>
      <c r="E12" s="30"/>
      <c r="F12" s="30">
        <f>+E12*0.2</f>
        <v>0</v>
      </c>
      <c r="G12" s="31"/>
      <c r="H12" s="32"/>
      <c r="I12" s="33">
        <f>+H12*0.2</f>
        <v>0</v>
      </c>
      <c r="J12" s="34">
        <f>+H12+I12+G12-E12-F12-G12</f>
        <v>0</v>
      </c>
      <c r="K12" s="28"/>
    </row>
    <row r="13" spans="2:11" s="35" customFormat="1" ht="17.399999999999999" x14ac:dyDescent="0.3">
      <c r="C13" s="28"/>
      <c r="D13" s="29"/>
      <c r="E13" s="30"/>
      <c r="F13" s="30">
        <f t="shared" ref="F13:F23" si="0">+E13*0.2</f>
        <v>0</v>
      </c>
      <c r="G13" s="31"/>
      <c r="H13" s="32"/>
      <c r="I13" s="33">
        <f t="shared" ref="I13:I23" si="1">+H13*0.2</f>
        <v>0</v>
      </c>
      <c r="J13" s="34">
        <f t="shared" ref="J13:J38" si="2">+H13+I13+G13-E13-F13-G13</f>
        <v>0</v>
      </c>
      <c r="K13" s="28"/>
    </row>
    <row r="14" spans="2:11" s="35" customFormat="1" ht="17.399999999999999" x14ac:dyDescent="0.3">
      <c r="C14" s="28"/>
      <c r="D14" s="29"/>
      <c r="E14" s="30"/>
      <c r="F14" s="30">
        <f t="shared" si="0"/>
        <v>0</v>
      </c>
      <c r="G14" s="31"/>
      <c r="H14" s="32"/>
      <c r="I14" s="33">
        <f t="shared" si="1"/>
        <v>0</v>
      </c>
      <c r="J14" s="34">
        <f t="shared" si="2"/>
        <v>0</v>
      </c>
      <c r="K14" s="28"/>
    </row>
    <row r="15" spans="2:11" s="35" customFormat="1" ht="17.399999999999999" x14ac:dyDescent="0.3">
      <c r="C15" s="28"/>
      <c r="D15" s="29"/>
      <c r="E15" s="30"/>
      <c r="F15" s="30">
        <f t="shared" si="0"/>
        <v>0</v>
      </c>
      <c r="G15" s="31"/>
      <c r="H15" s="32"/>
      <c r="I15" s="33">
        <f t="shared" si="1"/>
        <v>0</v>
      </c>
      <c r="J15" s="34">
        <f t="shared" si="2"/>
        <v>0</v>
      </c>
      <c r="K15" s="28"/>
    </row>
    <row r="16" spans="2:11" s="35" customFormat="1" ht="17.399999999999999" x14ac:dyDescent="0.3">
      <c r="C16" s="28"/>
      <c r="D16" s="29"/>
      <c r="E16" s="30"/>
      <c r="F16" s="30">
        <f t="shared" si="0"/>
        <v>0</v>
      </c>
      <c r="G16" s="31"/>
      <c r="H16" s="32"/>
      <c r="I16" s="33">
        <f t="shared" si="1"/>
        <v>0</v>
      </c>
      <c r="J16" s="34">
        <f t="shared" si="2"/>
        <v>0</v>
      </c>
      <c r="K16" s="28"/>
    </row>
    <row r="17" spans="2:11" s="35" customFormat="1" ht="17.399999999999999" x14ac:dyDescent="0.3">
      <c r="C17" s="28"/>
      <c r="D17" s="29"/>
      <c r="E17" s="30"/>
      <c r="F17" s="30">
        <f t="shared" si="0"/>
        <v>0</v>
      </c>
      <c r="G17" s="31"/>
      <c r="H17" s="32"/>
      <c r="I17" s="33">
        <f t="shared" si="1"/>
        <v>0</v>
      </c>
      <c r="J17" s="34">
        <f t="shared" si="2"/>
        <v>0</v>
      </c>
      <c r="K17" s="28"/>
    </row>
    <row r="18" spans="2:11" s="35" customFormat="1" ht="17.399999999999999" x14ac:dyDescent="0.3">
      <c r="C18" s="28"/>
      <c r="D18" s="29"/>
      <c r="E18" s="30"/>
      <c r="F18" s="30">
        <f t="shared" si="0"/>
        <v>0</v>
      </c>
      <c r="G18" s="31"/>
      <c r="H18" s="32"/>
      <c r="I18" s="33">
        <f t="shared" si="1"/>
        <v>0</v>
      </c>
      <c r="J18" s="34">
        <f t="shared" si="2"/>
        <v>0</v>
      </c>
      <c r="K18" s="28"/>
    </row>
    <row r="19" spans="2:11" s="35" customFormat="1" ht="17.399999999999999" x14ac:dyDescent="0.3">
      <c r="C19" s="28"/>
      <c r="D19" s="29"/>
      <c r="E19" s="30"/>
      <c r="F19" s="30">
        <f t="shared" si="0"/>
        <v>0</v>
      </c>
      <c r="G19" s="31"/>
      <c r="H19" s="32"/>
      <c r="I19" s="33">
        <f t="shared" si="1"/>
        <v>0</v>
      </c>
      <c r="J19" s="34">
        <f t="shared" si="2"/>
        <v>0</v>
      </c>
      <c r="K19" s="28"/>
    </row>
    <row r="20" spans="2:11" s="35" customFormat="1" ht="17.399999999999999" x14ac:dyDescent="0.3">
      <c r="D20" s="36"/>
      <c r="E20" s="30"/>
      <c r="F20" s="30">
        <f t="shared" si="0"/>
        <v>0</v>
      </c>
      <c r="G20" s="31"/>
      <c r="H20" s="32"/>
      <c r="I20" s="33">
        <f t="shared" si="1"/>
        <v>0</v>
      </c>
      <c r="J20" s="34">
        <f t="shared" si="2"/>
        <v>0</v>
      </c>
      <c r="K20" s="28"/>
    </row>
    <row r="21" spans="2:11" s="35" customFormat="1" ht="17.399999999999999" x14ac:dyDescent="0.3">
      <c r="D21" s="36"/>
      <c r="E21" s="30"/>
      <c r="F21" s="30">
        <f t="shared" si="0"/>
        <v>0</v>
      </c>
      <c r="G21" s="31"/>
      <c r="H21" s="32"/>
      <c r="I21" s="33">
        <f t="shared" si="1"/>
        <v>0</v>
      </c>
      <c r="J21" s="34">
        <f t="shared" si="2"/>
        <v>0</v>
      </c>
      <c r="K21" s="28"/>
    </row>
    <row r="22" spans="2:11" s="35" customFormat="1" ht="17.399999999999999" x14ac:dyDescent="0.3">
      <c r="D22" s="36"/>
      <c r="E22" s="30"/>
      <c r="F22" s="30">
        <f t="shared" si="0"/>
        <v>0</v>
      </c>
      <c r="G22" s="31"/>
      <c r="H22" s="32"/>
      <c r="I22" s="33">
        <f t="shared" si="1"/>
        <v>0</v>
      </c>
      <c r="J22" s="34">
        <f t="shared" si="2"/>
        <v>0</v>
      </c>
      <c r="K22" s="28"/>
    </row>
    <row r="23" spans="2:11" s="35" customFormat="1" ht="17.399999999999999" x14ac:dyDescent="0.3">
      <c r="D23" s="36"/>
      <c r="E23" s="30"/>
      <c r="F23" s="30">
        <f t="shared" si="0"/>
        <v>0</v>
      </c>
      <c r="G23" s="31"/>
      <c r="H23" s="32"/>
      <c r="I23" s="33">
        <f t="shared" si="1"/>
        <v>0</v>
      </c>
      <c r="J23" s="34">
        <f t="shared" si="2"/>
        <v>0</v>
      </c>
      <c r="K23" s="37"/>
    </row>
    <row r="24" spans="2:11" s="35" customFormat="1" ht="17.399999999999999" x14ac:dyDescent="0.3">
      <c r="B24" s="27" t="s">
        <v>19</v>
      </c>
      <c r="D24" s="36"/>
      <c r="E24" s="30"/>
      <c r="F24" s="30"/>
      <c r="G24" s="31"/>
      <c r="H24" s="32"/>
      <c r="I24" s="33"/>
      <c r="J24" s="34">
        <f t="shared" si="2"/>
        <v>0</v>
      </c>
      <c r="K24" s="28"/>
    </row>
    <row r="25" spans="2:11" s="35" customFormat="1" ht="17.399999999999999" x14ac:dyDescent="0.3">
      <c r="D25" s="36">
        <v>2180</v>
      </c>
      <c r="E25" s="30"/>
      <c r="F25" s="30">
        <f>+E25*0.328</f>
        <v>0</v>
      </c>
      <c r="G25" s="31"/>
      <c r="H25" s="32"/>
      <c r="I25" s="33">
        <f>+H25*0.328</f>
        <v>0</v>
      </c>
      <c r="J25" s="34">
        <f t="shared" si="2"/>
        <v>0</v>
      </c>
      <c r="K25" s="28"/>
    </row>
    <row r="26" spans="2:11" s="35" customFormat="1" ht="17.399999999999999" x14ac:dyDescent="0.3">
      <c r="D26" s="36"/>
      <c r="E26" s="30"/>
      <c r="F26" s="30">
        <f t="shared" ref="F26:F33" si="3">+E26*0.328</f>
        <v>0</v>
      </c>
      <c r="G26" s="31"/>
      <c r="H26" s="32"/>
      <c r="I26" s="33">
        <f t="shared" ref="I26:I34" si="4">+H26*0.328</f>
        <v>0</v>
      </c>
      <c r="J26" s="34">
        <f t="shared" si="2"/>
        <v>0</v>
      </c>
      <c r="K26" s="28"/>
    </row>
    <row r="27" spans="2:11" s="35" customFormat="1" ht="17.399999999999999" x14ac:dyDescent="0.3">
      <c r="D27" s="36"/>
      <c r="E27" s="30"/>
      <c r="F27" s="30">
        <f t="shared" si="3"/>
        <v>0</v>
      </c>
      <c r="G27" s="31"/>
      <c r="H27" s="32"/>
      <c r="I27" s="33">
        <f t="shared" si="4"/>
        <v>0</v>
      </c>
      <c r="J27" s="34">
        <f t="shared" si="2"/>
        <v>0</v>
      </c>
      <c r="K27" s="28"/>
    </row>
    <row r="28" spans="2:11" s="35" customFormat="1" ht="17.399999999999999" x14ac:dyDescent="0.3">
      <c r="D28" s="36"/>
      <c r="E28" s="30"/>
      <c r="F28" s="30">
        <f t="shared" si="3"/>
        <v>0</v>
      </c>
      <c r="G28" s="31"/>
      <c r="H28" s="32"/>
      <c r="I28" s="33">
        <f t="shared" si="4"/>
        <v>0</v>
      </c>
      <c r="J28" s="34">
        <f t="shared" si="2"/>
        <v>0</v>
      </c>
      <c r="K28" s="28"/>
    </row>
    <row r="29" spans="2:11" s="35" customFormat="1" ht="17.399999999999999" x14ac:dyDescent="0.3">
      <c r="C29" s="28"/>
      <c r="D29" s="29"/>
      <c r="E29" s="30"/>
      <c r="F29" s="30">
        <f t="shared" si="3"/>
        <v>0</v>
      </c>
      <c r="G29" s="31"/>
      <c r="H29" s="32"/>
      <c r="I29" s="33">
        <f t="shared" si="4"/>
        <v>0</v>
      </c>
      <c r="J29" s="34">
        <f t="shared" si="2"/>
        <v>0</v>
      </c>
      <c r="K29" s="28"/>
    </row>
    <row r="30" spans="2:11" s="35" customFormat="1" ht="17.399999999999999" x14ac:dyDescent="0.3">
      <c r="C30" s="28"/>
      <c r="D30" s="29"/>
      <c r="E30" s="30"/>
      <c r="F30" s="30">
        <f t="shared" si="3"/>
        <v>0</v>
      </c>
      <c r="G30" s="31"/>
      <c r="H30" s="32"/>
      <c r="I30" s="33">
        <f t="shared" si="4"/>
        <v>0</v>
      </c>
      <c r="J30" s="34">
        <f t="shared" si="2"/>
        <v>0</v>
      </c>
      <c r="K30" s="28"/>
    </row>
    <row r="31" spans="2:11" s="35" customFormat="1" ht="17.399999999999999" x14ac:dyDescent="0.3">
      <c r="C31" s="28"/>
      <c r="D31" s="29"/>
      <c r="E31" s="30"/>
      <c r="F31" s="30">
        <f t="shared" si="3"/>
        <v>0</v>
      </c>
      <c r="G31" s="31"/>
      <c r="H31" s="32"/>
      <c r="I31" s="33">
        <f t="shared" si="4"/>
        <v>0</v>
      </c>
      <c r="J31" s="34">
        <f t="shared" si="2"/>
        <v>0</v>
      </c>
      <c r="K31" s="28"/>
    </row>
    <row r="32" spans="2:11" s="35" customFormat="1" ht="17.399999999999999" x14ac:dyDescent="0.3">
      <c r="C32" s="28"/>
      <c r="D32" s="29"/>
      <c r="E32" s="30"/>
      <c r="F32" s="30">
        <f t="shared" si="3"/>
        <v>0</v>
      </c>
      <c r="G32" s="31"/>
      <c r="H32" s="32"/>
      <c r="I32" s="33">
        <f t="shared" si="4"/>
        <v>0</v>
      </c>
      <c r="J32" s="34">
        <f t="shared" si="2"/>
        <v>0</v>
      </c>
      <c r="K32" s="38"/>
    </row>
    <row r="33" spans="1:11" s="35" customFormat="1" ht="17.399999999999999" x14ac:dyDescent="0.3">
      <c r="A33" s="39"/>
      <c r="B33" s="39"/>
      <c r="C33" s="38"/>
      <c r="D33" s="40"/>
      <c r="E33" s="41"/>
      <c r="F33" s="30">
        <f t="shared" si="3"/>
        <v>0</v>
      </c>
      <c r="G33" s="31"/>
      <c r="H33" s="32"/>
      <c r="I33" s="33">
        <f t="shared" si="4"/>
        <v>0</v>
      </c>
      <c r="J33" s="34">
        <f t="shared" si="2"/>
        <v>0</v>
      </c>
      <c r="K33" s="38"/>
    </row>
    <row r="34" spans="1:11" s="35" customFormat="1" ht="17.399999999999999" x14ac:dyDescent="0.3">
      <c r="A34" s="39"/>
      <c r="B34" s="39"/>
      <c r="C34" s="38" t="s">
        <v>24</v>
      </c>
      <c r="D34" s="40"/>
      <c r="E34" s="41"/>
      <c r="F34" s="30">
        <f>+E34*0.101</f>
        <v>0</v>
      </c>
      <c r="G34" s="31"/>
      <c r="H34" s="32"/>
      <c r="I34" s="33">
        <f t="shared" si="4"/>
        <v>0</v>
      </c>
      <c r="J34" s="34">
        <f t="shared" si="2"/>
        <v>0</v>
      </c>
      <c r="K34" s="38"/>
    </row>
    <row r="35" spans="1:11" s="35" customFormat="1" ht="17.399999999999999" x14ac:dyDescent="0.3">
      <c r="A35" s="39"/>
      <c r="B35" s="42" t="s">
        <v>20</v>
      </c>
      <c r="C35" s="38"/>
      <c r="D35" s="40"/>
      <c r="E35" s="41"/>
      <c r="F35" s="41"/>
      <c r="G35" s="31"/>
      <c r="H35" s="32"/>
      <c r="I35" s="33"/>
      <c r="J35" s="34">
        <f t="shared" si="2"/>
        <v>0</v>
      </c>
      <c r="K35" s="38"/>
    </row>
    <row r="36" spans="1:11" s="35" customFormat="1" ht="17.399999999999999" x14ac:dyDescent="0.3">
      <c r="A36" s="39"/>
      <c r="B36" s="35" t="s">
        <v>44</v>
      </c>
      <c r="C36" s="38"/>
      <c r="D36" s="43">
        <v>2380</v>
      </c>
      <c r="E36" s="41"/>
      <c r="F36" s="41">
        <f>+E36*0.024008</f>
        <v>0</v>
      </c>
      <c r="G36" s="31"/>
      <c r="H36" s="32"/>
      <c r="I36" s="33">
        <f>+H36*0.024</f>
        <v>0</v>
      </c>
      <c r="J36" s="34">
        <f t="shared" si="2"/>
        <v>0</v>
      </c>
      <c r="K36" s="28"/>
    </row>
    <row r="37" spans="1:11" s="35" customFormat="1" ht="17.399999999999999" x14ac:dyDescent="0.3">
      <c r="B37" s="35" t="s">
        <v>45</v>
      </c>
      <c r="C37" s="28"/>
      <c r="D37" s="36">
        <v>2480</v>
      </c>
      <c r="E37" s="30"/>
      <c r="F37" s="41">
        <f t="shared" ref="F37:F38" si="5">+E37*0.024008</f>
        <v>0</v>
      </c>
      <c r="G37" s="31"/>
      <c r="H37" s="32"/>
      <c r="I37" s="33">
        <f t="shared" ref="I37:I38" si="6">+H37*0.024</f>
        <v>0</v>
      </c>
      <c r="J37" s="34">
        <f t="shared" si="2"/>
        <v>0</v>
      </c>
      <c r="K37" s="28"/>
    </row>
    <row r="38" spans="1:11" s="35" customFormat="1" ht="17.399999999999999" x14ac:dyDescent="0.3">
      <c r="B38" s="35" t="s">
        <v>43</v>
      </c>
      <c r="C38" s="28"/>
      <c r="D38" s="36">
        <v>2488</v>
      </c>
      <c r="E38" s="30"/>
      <c r="F38" s="41">
        <f t="shared" si="5"/>
        <v>0</v>
      </c>
      <c r="G38" s="31"/>
      <c r="H38" s="32"/>
      <c r="I38" s="33">
        <f t="shared" si="6"/>
        <v>0</v>
      </c>
      <c r="J38" s="34">
        <f t="shared" si="2"/>
        <v>0</v>
      </c>
      <c r="K38" s="28"/>
    </row>
    <row r="39" spans="1:11" s="35" customFormat="1" ht="17.399999999999999" x14ac:dyDescent="0.3">
      <c r="C39" s="28"/>
      <c r="D39" s="36"/>
      <c r="E39" s="30"/>
      <c r="F39" s="30"/>
      <c r="G39" s="31"/>
      <c r="H39" s="32"/>
      <c r="I39" s="33"/>
      <c r="J39" s="34">
        <f>+H39+I39+G39-E39-F39-G39</f>
        <v>0</v>
      </c>
      <c r="K39" s="28"/>
    </row>
    <row r="40" spans="1:11" s="35" customFormat="1" ht="17.399999999999999" x14ac:dyDescent="0.3">
      <c r="C40" s="28"/>
      <c r="E40" s="30"/>
      <c r="F40" s="30"/>
      <c r="G40" s="31"/>
      <c r="H40" s="32"/>
      <c r="I40" s="33"/>
      <c r="J40" s="34"/>
      <c r="K40" s="28"/>
    </row>
    <row r="41" spans="1:11" s="35" customFormat="1" ht="20.100000000000001" customHeight="1" thickBot="1" x14ac:dyDescent="0.35">
      <c r="C41" s="44" t="s">
        <v>11</v>
      </c>
      <c r="D41" s="44"/>
      <c r="E41" s="45">
        <f t="shared" ref="E41:J41" si="7">SUM(E12:E40)</f>
        <v>0</v>
      </c>
      <c r="F41" s="45">
        <f t="shared" si="7"/>
        <v>0</v>
      </c>
      <c r="G41" s="46">
        <f t="shared" si="7"/>
        <v>0</v>
      </c>
      <c r="H41" s="47">
        <f t="shared" si="7"/>
        <v>0</v>
      </c>
      <c r="I41" s="47">
        <f t="shared" si="7"/>
        <v>0</v>
      </c>
      <c r="J41" s="34">
        <f t="shared" si="7"/>
        <v>0</v>
      </c>
      <c r="K41" s="28"/>
    </row>
    <row r="42" spans="1:11" ht="20.100000000000001" customHeight="1" x14ac:dyDescent="0.35">
      <c r="E42" s="48"/>
      <c r="F42" s="48"/>
      <c r="G42" s="48"/>
      <c r="H42" s="48"/>
      <c r="I42" s="49"/>
    </row>
    <row r="43" spans="1:11" ht="20.100000000000001" customHeight="1" x14ac:dyDescent="0.35">
      <c r="E43" s="50"/>
      <c r="F43" s="50"/>
      <c r="G43" s="50"/>
      <c r="H43" s="50"/>
      <c r="I43" s="49"/>
    </row>
    <row r="44" spans="1:11" ht="20.100000000000001" customHeight="1" x14ac:dyDescent="0.35">
      <c r="B44" s="87" t="s">
        <v>10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20.100000000000001" customHeight="1" x14ac:dyDescent="0.35">
      <c r="B45" s="4">
        <f>+C2</f>
        <v>0</v>
      </c>
      <c r="C45" s="5">
        <f>+C3</f>
        <v>0</v>
      </c>
      <c r="E45" s="51" t="s">
        <v>35</v>
      </c>
    </row>
    <row r="46" spans="1:11" s="21" customFormat="1" ht="33" customHeight="1" thickBot="1" x14ac:dyDescent="0.35">
      <c r="B46" s="16" t="s">
        <v>2</v>
      </c>
      <c r="C46" s="16" t="s">
        <v>3</v>
      </c>
      <c r="D46" s="17" t="s">
        <v>33</v>
      </c>
      <c r="E46" s="17" t="s">
        <v>34</v>
      </c>
      <c r="F46" s="19" t="s">
        <v>14</v>
      </c>
      <c r="G46" s="20" t="s">
        <v>15</v>
      </c>
      <c r="H46" s="52" t="s">
        <v>4</v>
      </c>
      <c r="I46" s="52"/>
      <c r="J46" s="52"/>
      <c r="K46" s="52"/>
    </row>
    <row r="47" spans="1:11" s="21" customFormat="1" ht="25.5" customHeight="1" x14ac:dyDescent="0.3">
      <c r="B47" s="53"/>
      <c r="C47" s="53"/>
      <c r="D47" s="54"/>
      <c r="E47" s="55"/>
      <c r="F47" s="56"/>
      <c r="G47" s="57">
        <f>+F47-E47</f>
        <v>0</v>
      </c>
      <c r="H47" s="58"/>
      <c r="I47" s="58"/>
      <c r="J47" s="58"/>
      <c r="K47" s="58"/>
    </row>
    <row r="48" spans="1:11" s="21" customFormat="1" ht="25.5" customHeight="1" x14ac:dyDescent="0.3">
      <c r="B48" s="53"/>
      <c r="C48" s="53"/>
      <c r="D48" s="54"/>
      <c r="E48" s="55"/>
      <c r="F48" s="56"/>
      <c r="G48" s="57">
        <f>+F48-E48</f>
        <v>0</v>
      </c>
      <c r="H48" s="58"/>
      <c r="I48" s="58"/>
      <c r="J48" s="58"/>
      <c r="K48" s="58"/>
    </row>
    <row r="49" spans="2:11" s="21" customFormat="1" ht="25.5" customHeight="1" x14ac:dyDescent="0.3">
      <c r="B49" s="53"/>
      <c r="C49" s="53"/>
      <c r="D49" s="54"/>
      <c r="E49" s="55"/>
      <c r="F49" s="56"/>
      <c r="G49" s="57">
        <f>+F49-E49</f>
        <v>0</v>
      </c>
      <c r="H49" s="59"/>
      <c r="I49" s="59"/>
      <c r="J49" s="58"/>
      <c r="K49" s="58"/>
    </row>
    <row r="50" spans="2:11" s="21" customFormat="1" ht="25.5" customHeight="1" x14ac:dyDescent="0.3">
      <c r="B50" s="53"/>
      <c r="C50" s="53"/>
      <c r="D50" s="54"/>
      <c r="E50" s="55"/>
      <c r="F50" s="56"/>
      <c r="G50" s="57">
        <f>+F50-E50</f>
        <v>0</v>
      </c>
      <c r="H50" s="58"/>
      <c r="I50" s="58"/>
      <c r="J50" s="58"/>
      <c r="K50" s="58"/>
    </row>
    <row r="51" spans="2:11" s="21" customFormat="1" ht="25.5" customHeight="1" x14ac:dyDescent="0.3">
      <c r="B51" s="53"/>
      <c r="C51" s="53"/>
      <c r="D51" s="54"/>
      <c r="E51" s="55"/>
      <c r="F51" s="56"/>
      <c r="G51" s="57">
        <f>+F51-E51</f>
        <v>0</v>
      </c>
      <c r="H51" s="58"/>
      <c r="I51" s="58"/>
      <c r="J51" s="58"/>
      <c r="K51" s="58"/>
    </row>
    <row r="52" spans="2:11" s="21" customFormat="1" ht="25.5" customHeight="1" x14ac:dyDescent="0.3">
      <c r="B52" s="53"/>
      <c r="C52" s="53"/>
      <c r="D52" s="54"/>
      <c r="E52" s="55"/>
      <c r="F52" s="56"/>
      <c r="G52" s="57">
        <f t="shared" ref="G52:G72" si="8">+F52-E52</f>
        <v>0</v>
      </c>
      <c r="H52" s="58"/>
      <c r="I52" s="58"/>
      <c r="J52" s="58"/>
      <c r="K52" s="58"/>
    </row>
    <row r="53" spans="2:11" s="21" customFormat="1" ht="25.5" customHeight="1" x14ac:dyDescent="0.3">
      <c r="B53" s="53"/>
      <c r="C53" s="53"/>
      <c r="D53" s="54"/>
      <c r="E53" s="55"/>
      <c r="F53" s="56"/>
      <c r="G53" s="57">
        <f t="shared" si="8"/>
        <v>0</v>
      </c>
      <c r="H53" s="58"/>
      <c r="I53" s="58"/>
      <c r="J53" s="58"/>
      <c r="K53" s="58"/>
    </row>
    <row r="54" spans="2:11" s="21" customFormat="1" ht="25.5" customHeight="1" x14ac:dyDescent="0.3">
      <c r="B54" s="53"/>
      <c r="C54" s="53"/>
      <c r="D54" s="54"/>
      <c r="E54" s="55"/>
      <c r="F54" s="56"/>
      <c r="G54" s="57">
        <f t="shared" si="8"/>
        <v>0</v>
      </c>
      <c r="H54" s="58"/>
      <c r="I54" s="58"/>
      <c r="J54" s="58"/>
      <c r="K54" s="58"/>
    </row>
    <row r="55" spans="2:11" s="21" customFormat="1" ht="25.5" customHeight="1" x14ac:dyDescent="0.3">
      <c r="B55" s="53"/>
      <c r="C55" s="53"/>
      <c r="D55" s="54"/>
      <c r="E55" s="55"/>
      <c r="F55" s="56"/>
      <c r="G55" s="57">
        <f t="shared" si="8"/>
        <v>0</v>
      </c>
      <c r="H55" s="58"/>
      <c r="I55" s="58"/>
      <c r="J55" s="58"/>
      <c r="K55" s="58"/>
    </row>
    <row r="56" spans="2:11" s="21" customFormat="1" ht="25.5" customHeight="1" x14ac:dyDescent="0.3">
      <c r="B56" s="53"/>
      <c r="C56" s="53"/>
      <c r="D56" s="54"/>
      <c r="E56" s="55"/>
      <c r="F56" s="56"/>
      <c r="G56" s="57">
        <f t="shared" si="8"/>
        <v>0</v>
      </c>
      <c r="H56" s="58"/>
      <c r="I56" s="58"/>
      <c r="J56" s="58"/>
      <c r="K56" s="58"/>
    </row>
    <row r="57" spans="2:11" s="21" customFormat="1" ht="25.5" customHeight="1" x14ac:dyDescent="0.3">
      <c r="B57" s="53"/>
      <c r="C57" s="53"/>
      <c r="D57" s="54"/>
      <c r="E57" s="55"/>
      <c r="F57" s="56"/>
      <c r="G57" s="57">
        <f t="shared" si="8"/>
        <v>0</v>
      </c>
      <c r="H57" s="58"/>
      <c r="I57" s="58"/>
      <c r="J57" s="58"/>
      <c r="K57" s="58"/>
    </row>
    <row r="58" spans="2:11" s="21" customFormat="1" ht="25.5" customHeight="1" x14ac:dyDescent="0.3">
      <c r="B58" s="53"/>
      <c r="C58" s="53"/>
      <c r="D58" s="54"/>
      <c r="E58" s="55"/>
      <c r="F58" s="56"/>
      <c r="G58" s="57">
        <f t="shared" si="8"/>
        <v>0</v>
      </c>
      <c r="H58" s="60"/>
      <c r="I58" s="60"/>
      <c r="J58" s="60"/>
      <c r="K58" s="60"/>
    </row>
    <row r="59" spans="2:11" s="21" customFormat="1" ht="25.5" customHeight="1" x14ac:dyDescent="0.3">
      <c r="B59" s="53"/>
      <c r="C59" s="53"/>
      <c r="D59" s="54"/>
      <c r="E59" s="55"/>
      <c r="F59" s="56"/>
      <c r="G59" s="57">
        <f t="shared" si="8"/>
        <v>0</v>
      </c>
      <c r="H59" s="60"/>
      <c r="I59" s="60"/>
      <c r="J59" s="60"/>
      <c r="K59" s="60"/>
    </row>
    <row r="60" spans="2:11" s="21" customFormat="1" ht="25.5" customHeight="1" x14ac:dyDescent="0.3">
      <c r="B60" s="53"/>
      <c r="C60" s="53"/>
      <c r="D60" s="54"/>
      <c r="E60" s="55"/>
      <c r="F60" s="56"/>
      <c r="G60" s="57">
        <f t="shared" si="8"/>
        <v>0</v>
      </c>
      <c r="H60" s="60"/>
      <c r="I60" s="60"/>
      <c r="J60" s="60"/>
      <c r="K60" s="60"/>
    </row>
    <row r="61" spans="2:11" s="21" customFormat="1" ht="25.5" customHeight="1" x14ac:dyDescent="0.3">
      <c r="B61" s="53"/>
      <c r="C61" s="53"/>
      <c r="D61" s="54"/>
      <c r="E61" s="55"/>
      <c r="F61" s="56"/>
      <c r="G61" s="57">
        <f t="shared" si="8"/>
        <v>0</v>
      </c>
      <c r="H61" s="60"/>
      <c r="I61" s="60"/>
      <c r="J61" s="60"/>
      <c r="K61" s="60"/>
    </row>
    <row r="62" spans="2:11" s="21" customFormat="1" ht="25.5" customHeight="1" x14ac:dyDescent="0.3">
      <c r="B62" s="53"/>
      <c r="C62" s="53"/>
      <c r="D62" s="54"/>
      <c r="E62" s="55"/>
      <c r="F62" s="56"/>
      <c r="G62" s="57">
        <f t="shared" si="8"/>
        <v>0</v>
      </c>
      <c r="H62" s="60"/>
      <c r="I62" s="60"/>
      <c r="J62" s="60"/>
      <c r="K62" s="60"/>
    </row>
    <row r="63" spans="2:11" s="21" customFormat="1" ht="25.5" customHeight="1" x14ac:dyDescent="0.3">
      <c r="B63" s="53"/>
      <c r="C63" s="53"/>
      <c r="D63" s="54"/>
      <c r="E63" s="55"/>
      <c r="F63" s="56"/>
      <c r="G63" s="57">
        <f t="shared" si="8"/>
        <v>0</v>
      </c>
      <c r="H63" s="58"/>
      <c r="I63" s="58"/>
      <c r="J63" s="58"/>
      <c r="K63" s="58"/>
    </row>
    <row r="64" spans="2:11" s="21" customFormat="1" ht="25.5" customHeight="1" x14ac:dyDescent="0.3">
      <c r="B64" s="53"/>
      <c r="C64" s="53"/>
      <c r="D64" s="54"/>
      <c r="E64" s="55"/>
      <c r="F64" s="56"/>
      <c r="G64" s="57">
        <f t="shared" si="8"/>
        <v>0</v>
      </c>
      <c r="H64" s="58"/>
      <c r="I64" s="58"/>
      <c r="J64" s="58"/>
      <c r="K64" s="58"/>
    </row>
    <row r="65" spans="2:12" s="21" customFormat="1" ht="25.5" customHeight="1" x14ac:dyDescent="0.3">
      <c r="B65" s="53"/>
      <c r="C65" s="53"/>
      <c r="D65" s="54"/>
      <c r="E65" s="55"/>
      <c r="F65" s="56"/>
      <c r="G65" s="57">
        <f t="shared" si="8"/>
        <v>0</v>
      </c>
      <c r="H65" s="58"/>
      <c r="I65" s="58"/>
      <c r="J65" s="58"/>
      <c r="K65" s="58"/>
    </row>
    <row r="66" spans="2:12" s="21" customFormat="1" ht="25.5" customHeight="1" x14ac:dyDescent="0.3">
      <c r="B66" s="53"/>
      <c r="C66" s="53"/>
      <c r="D66" s="54"/>
      <c r="E66" s="55"/>
      <c r="F66" s="56"/>
      <c r="G66" s="57">
        <f t="shared" si="8"/>
        <v>0</v>
      </c>
      <c r="H66" s="58"/>
      <c r="I66" s="58"/>
      <c r="J66" s="58"/>
      <c r="K66" s="58"/>
    </row>
    <row r="67" spans="2:12" s="21" customFormat="1" ht="25.5" customHeight="1" x14ac:dyDescent="0.3">
      <c r="B67" s="53"/>
      <c r="C67" s="53"/>
      <c r="D67" s="54"/>
      <c r="E67" s="55"/>
      <c r="F67" s="56"/>
      <c r="G67" s="57">
        <f t="shared" si="8"/>
        <v>0</v>
      </c>
      <c r="H67" s="58"/>
      <c r="I67" s="58"/>
      <c r="J67" s="58"/>
      <c r="K67" s="58"/>
    </row>
    <row r="68" spans="2:12" s="21" customFormat="1" ht="25.5" customHeight="1" x14ac:dyDescent="0.3">
      <c r="B68" s="53"/>
      <c r="C68" s="53"/>
      <c r="D68" s="54"/>
      <c r="E68" s="55"/>
      <c r="F68" s="56"/>
      <c r="G68" s="57">
        <f t="shared" si="8"/>
        <v>0</v>
      </c>
      <c r="H68" s="58"/>
      <c r="I68" s="58"/>
      <c r="J68" s="58"/>
      <c r="K68" s="58"/>
    </row>
    <row r="69" spans="2:12" s="21" customFormat="1" ht="25.5" customHeight="1" x14ac:dyDescent="0.3">
      <c r="B69" s="53"/>
      <c r="C69" s="53"/>
      <c r="D69" s="61"/>
      <c r="E69" s="62"/>
      <c r="F69" s="56"/>
      <c r="G69" s="57">
        <f t="shared" si="8"/>
        <v>0</v>
      </c>
      <c r="H69" s="58"/>
      <c r="I69" s="58"/>
      <c r="J69" s="58"/>
      <c r="K69" s="58"/>
    </row>
    <row r="70" spans="2:12" s="21" customFormat="1" ht="25.5" customHeight="1" x14ac:dyDescent="0.3">
      <c r="B70" s="53"/>
      <c r="C70" s="53"/>
      <c r="D70" s="54"/>
      <c r="E70" s="55"/>
      <c r="F70" s="56"/>
      <c r="G70" s="57">
        <f t="shared" si="8"/>
        <v>0</v>
      </c>
      <c r="H70" s="58"/>
      <c r="I70" s="58"/>
      <c r="J70" s="58"/>
      <c r="K70" s="58"/>
    </row>
    <row r="71" spans="2:12" s="21" customFormat="1" ht="25.5" customHeight="1" x14ac:dyDescent="0.3">
      <c r="B71" s="53"/>
      <c r="C71" s="53"/>
      <c r="D71" s="54"/>
      <c r="E71" s="55"/>
      <c r="F71" s="56"/>
      <c r="G71" s="57">
        <f t="shared" si="8"/>
        <v>0</v>
      </c>
      <c r="H71" s="58"/>
      <c r="I71" s="58"/>
      <c r="J71" s="58"/>
      <c r="K71" s="58"/>
    </row>
    <row r="72" spans="2:12" s="21" customFormat="1" ht="25.5" customHeight="1" x14ac:dyDescent="0.3">
      <c r="B72" s="53"/>
      <c r="C72" s="53"/>
      <c r="D72" s="54"/>
      <c r="E72" s="63"/>
      <c r="F72" s="64"/>
      <c r="G72" s="57">
        <f t="shared" si="8"/>
        <v>0</v>
      </c>
      <c r="H72" s="65"/>
      <c r="I72" s="65"/>
      <c r="J72" s="65"/>
      <c r="K72" s="65"/>
    </row>
    <row r="73" spans="2:12" s="21" customFormat="1" ht="20.100000000000001" customHeight="1" x14ac:dyDescent="0.3">
      <c r="C73" s="66" t="s">
        <v>16</v>
      </c>
      <c r="D73" s="67"/>
      <c r="E73" s="68">
        <f>SUM(E47:E72)</f>
        <v>0</v>
      </c>
      <c r="F73" s="69">
        <f>SUM(F47:F72)</f>
        <v>0</v>
      </c>
      <c r="G73" s="70">
        <f>SUM(G47:G72)</f>
        <v>0</v>
      </c>
      <c r="H73" s="71"/>
      <c r="I73" s="27" t="s">
        <v>31</v>
      </c>
      <c r="J73" s="90"/>
    </row>
    <row r="74" spans="2:12" ht="20.100000000000001" customHeight="1" x14ac:dyDescent="0.35">
      <c r="B74" s="21"/>
      <c r="C74" s="21"/>
      <c r="D74" s="72"/>
      <c r="E74" s="73"/>
      <c r="F74" s="73"/>
      <c r="G74" s="73"/>
      <c r="H74" s="74"/>
    </row>
    <row r="75" spans="2:12" ht="20.100000000000001" customHeight="1" thickBot="1" x14ac:dyDescent="0.4">
      <c r="C75" s="5" t="s">
        <v>12</v>
      </c>
      <c r="D75" s="75"/>
      <c r="E75" s="76">
        <f>+F73</f>
        <v>0</v>
      </c>
      <c r="F75" s="77"/>
      <c r="G75" s="77"/>
      <c r="H75" s="78"/>
      <c r="K75" s="28"/>
      <c r="L75" s="28"/>
    </row>
    <row r="76" spans="2:12" ht="20.100000000000001" customHeight="1" thickBot="1" x14ac:dyDescent="0.4">
      <c r="C76" s="5" t="s">
        <v>41</v>
      </c>
      <c r="E76" s="79">
        <f>+E41+F41+G41+E73</f>
        <v>0</v>
      </c>
      <c r="F76" s="77"/>
      <c r="G76" s="80">
        <f>+C4-E76</f>
        <v>0</v>
      </c>
      <c r="H76" s="78" t="s">
        <v>39</v>
      </c>
    </row>
    <row r="77" spans="2:12" s="81" customFormat="1" ht="20.100000000000001" customHeight="1" x14ac:dyDescent="0.35">
      <c r="C77" s="82" t="s">
        <v>38</v>
      </c>
      <c r="D77" s="82"/>
      <c r="E77" s="83">
        <f>+H41+I41+F73</f>
        <v>0</v>
      </c>
      <c r="F77" s="84"/>
      <c r="G77" s="85">
        <f>+C4-E77</f>
        <v>0</v>
      </c>
      <c r="H77" s="78" t="s">
        <v>40</v>
      </c>
      <c r="K77" s="82"/>
    </row>
    <row r="78" spans="2:12" s="81" customFormat="1" ht="20.100000000000001" customHeight="1" x14ac:dyDescent="0.35">
      <c r="C78" s="82"/>
      <c r="D78" s="82"/>
      <c r="E78" s="86"/>
      <c r="F78" s="78"/>
      <c r="G78" s="78"/>
      <c r="H78" s="78"/>
      <c r="K78" s="82"/>
    </row>
    <row r="81" spans="3:6" ht="20.100000000000001" customHeight="1" x14ac:dyDescent="0.35">
      <c r="C81" s="91" t="s">
        <v>37</v>
      </c>
      <c r="D81" s="91"/>
      <c r="E81" s="91"/>
      <c r="F81" s="6" t="s">
        <v>36</v>
      </c>
    </row>
  </sheetData>
  <sortState ref="A47:L51">
    <sortCondition ref="D47:D51"/>
  </sortState>
  <pageMargins left="0.25" right="0.25" top="0.75" bottom="0.75" header="0.3" footer="0.3"/>
  <pageSetup scale="47" fitToHeight="0" orientation="landscape" r:id="rId1"/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Victor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Shawntee Milton</dc:creator>
  <cp:lastModifiedBy>Marie Vidana-Barda</cp:lastModifiedBy>
  <cp:lastPrinted>2021-04-08T20:42:29Z</cp:lastPrinted>
  <dcterms:created xsi:type="dcterms:W3CDTF">2019-08-13T00:04:36Z</dcterms:created>
  <dcterms:modified xsi:type="dcterms:W3CDTF">2021-05-18T02:12:44Z</dcterms:modified>
</cp:coreProperties>
</file>