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arl.Bandringa\Documents\Fiscal\Categoricals\2020-21 budget worksheets\"/>
    </mc:Choice>
  </mc:AlternateContent>
  <bookViews>
    <workbookView xWindow="0" yWindow="0" windowWidth="19200" windowHeight="7620"/>
  </bookViews>
  <sheets>
    <sheet name="BUDGET" sheetId="1" r:id="rId1"/>
  </sheets>
  <definedNames>
    <definedName name="_xlnm.Print_Area" localSheetId="0">BUDGET!$A$1:$L$84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  <c r="G60" i="1"/>
  <c r="G61" i="1"/>
  <c r="G62" i="1"/>
  <c r="G63" i="1"/>
  <c r="G64" i="1"/>
  <c r="G65" i="1"/>
  <c r="J24" i="1"/>
  <c r="J25" i="1"/>
  <c r="J34" i="1"/>
  <c r="J35" i="1"/>
  <c r="J36" i="1"/>
  <c r="J39" i="1"/>
  <c r="J11" i="1"/>
  <c r="G50" i="1" l="1"/>
  <c r="G51" i="1"/>
  <c r="G52" i="1"/>
  <c r="G53" i="1"/>
  <c r="G54" i="1"/>
  <c r="G55" i="1"/>
  <c r="G56" i="1"/>
  <c r="G57" i="1"/>
  <c r="G58" i="1"/>
  <c r="G59" i="1"/>
  <c r="G66" i="1"/>
  <c r="G67" i="1"/>
  <c r="G68" i="1"/>
  <c r="G69" i="1"/>
  <c r="G70" i="1"/>
  <c r="G71" i="1"/>
  <c r="G72" i="1"/>
  <c r="G73" i="1"/>
  <c r="G74" i="1"/>
  <c r="G79" i="1" l="1"/>
  <c r="H41" i="1"/>
  <c r="E79" i="1" s="1"/>
  <c r="F27" i="1"/>
  <c r="J27" i="1" s="1"/>
  <c r="F28" i="1"/>
  <c r="J28" i="1" s="1"/>
  <c r="F13" i="1"/>
  <c r="J13" i="1" s="1"/>
  <c r="F14" i="1"/>
  <c r="J14" i="1" s="1"/>
  <c r="F15" i="1"/>
  <c r="J15" i="1" s="1"/>
  <c r="F16" i="1"/>
  <c r="J16" i="1" s="1"/>
  <c r="F37" i="1"/>
  <c r="J37" i="1" s="1"/>
  <c r="F38" i="1"/>
  <c r="J38" i="1" s="1"/>
  <c r="F36" i="1"/>
  <c r="F26" i="1"/>
  <c r="J26" i="1" s="1"/>
  <c r="F29" i="1"/>
  <c r="J29" i="1" s="1"/>
  <c r="F30" i="1"/>
  <c r="J30" i="1" s="1"/>
  <c r="F31" i="1"/>
  <c r="J31" i="1" s="1"/>
  <c r="F32" i="1"/>
  <c r="J32" i="1" s="1"/>
  <c r="F33" i="1"/>
  <c r="J33" i="1" s="1"/>
  <c r="F25" i="1"/>
  <c r="F34" i="1"/>
  <c r="F12" i="1"/>
  <c r="J12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11" i="1"/>
  <c r="I41" i="1" l="1"/>
  <c r="E75" i="1" l="1"/>
  <c r="G49" i="1" l="1"/>
  <c r="F75" i="1"/>
  <c r="E77" i="1" s="1"/>
  <c r="G75" i="1" l="1"/>
  <c r="E41" i="1" l="1"/>
  <c r="J41" i="1" l="1"/>
  <c r="F41" i="1"/>
  <c r="E78" i="1" s="1"/>
  <c r="G78" i="1" s="1"/>
  <c r="G41" i="1" l="1"/>
</calcChain>
</file>

<file path=xl/sharedStrings.xml><?xml version="1.0" encoding="utf-8"?>
<sst xmlns="http://schemas.openxmlformats.org/spreadsheetml/2006/main" count="62" uniqueCount="59">
  <si>
    <t>Categorical Name:</t>
  </si>
  <si>
    <t>Certified Amount:</t>
  </si>
  <si>
    <t xml:space="preserve">Activity </t>
  </si>
  <si>
    <t>Plan Objective</t>
  </si>
  <si>
    <t>Comments</t>
  </si>
  <si>
    <t>Personnel</t>
  </si>
  <si>
    <t>Name (Last, First)</t>
  </si>
  <si>
    <t>Salary</t>
  </si>
  <si>
    <t>Benefits</t>
  </si>
  <si>
    <t>Position</t>
  </si>
  <si>
    <t>Operations</t>
  </si>
  <si>
    <t>Sub-total Personnel:</t>
  </si>
  <si>
    <t>Sub-total Operations:</t>
  </si>
  <si>
    <t>Comments/ Plan Objectives</t>
  </si>
  <si>
    <t xml:space="preserve">Student Equity and Success </t>
  </si>
  <si>
    <t>Tutoring and Acdemic Support</t>
  </si>
  <si>
    <t xml:space="preserve">Tutors </t>
  </si>
  <si>
    <t xml:space="preserve">Diverse Student Assistants- Food Pantry,FYE, Tutoring, Counseling </t>
  </si>
  <si>
    <t xml:space="preserve">Annual Subscription fee </t>
  </si>
  <si>
    <t xml:space="preserve">Tutors needed to support the expansion of Math and Wriring Centers </t>
  </si>
  <si>
    <t>Updated Budget</t>
  </si>
  <si>
    <t>Difference</t>
  </si>
  <si>
    <t>Above</t>
  </si>
  <si>
    <t>Totals</t>
  </si>
  <si>
    <t>Original Budget</t>
  </si>
  <si>
    <t>Benefits - certificated = 22.91%</t>
  </si>
  <si>
    <t>Certificated 1xxx</t>
  </si>
  <si>
    <t>Classified 2xxx</t>
  </si>
  <si>
    <t>Students 2380, 2480, 2488</t>
  </si>
  <si>
    <t>Updated Salary</t>
  </si>
  <si>
    <t>Updated Benefits</t>
  </si>
  <si>
    <t>Health and Welfare</t>
  </si>
  <si>
    <t>Benefits - Classified = 32.73%</t>
  </si>
  <si>
    <t>Overtime</t>
  </si>
  <si>
    <t>Account String:</t>
  </si>
  <si>
    <t>Responsible Manager</t>
  </si>
  <si>
    <t>Benefits OT = 10.09%</t>
  </si>
  <si>
    <t>Students Benefits 2.31%</t>
  </si>
  <si>
    <t>Year:  20-21</t>
  </si>
  <si>
    <t>ROUTING:</t>
  </si>
  <si>
    <t>Manager completes - sends to Fiscal for approval</t>
  </si>
  <si>
    <t>VP then takes to the president to get it signed off</t>
  </si>
  <si>
    <t>Multiply by # of FT Employees</t>
  </si>
  <si>
    <t>NOTE:  1 object code per line</t>
  </si>
  <si>
    <t>Object Code(s)</t>
  </si>
  <si>
    <t>Object Code (i.e. 4500)</t>
  </si>
  <si>
    <t>Budget</t>
  </si>
  <si>
    <t>Original</t>
  </si>
  <si>
    <t>Date______________________________</t>
  </si>
  <si>
    <t>Presidents Signature__________________________________________________________________________________</t>
  </si>
  <si>
    <t>Updated Grand Total</t>
  </si>
  <si>
    <t>Original Difference</t>
  </si>
  <si>
    <t>Updated Difference</t>
  </si>
  <si>
    <t>H&amp;W is $31,344 x each full-time employee</t>
  </si>
  <si>
    <t>Original Grand Total:</t>
  </si>
  <si>
    <t>Manager then gives to Dean who takes to the VP</t>
  </si>
  <si>
    <t>Tutors</t>
  </si>
  <si>
    <t>Non-Instruction Student Workers</t>
  </si>
  <si>
    <t>Instruction Student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</si>
</sst>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44" fontId="3" fillId="0" borderId="0" xfId="1" applyFont="1" applyBorder="1" applyAlignment="1"/>
    <xf numFmtId="44" fontId="2" fillId="0" borderId="0" xfId="1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wrapText="1"/>
    </xf>
    <xf numFmtId="44" fontId="2" fillId="0" borderId="0" xfId="1" applyFont="1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0" fontId="2" fillId="0" borderId="0" xfId="1" applyNumberFormat="1" applyFont="1" applyAlignment="1">
      <alignment vertical="center"/>
    </xf>
    <xf numFmtId="40" fontId="2" fillId="3" borderId="0" xfId="0" applyNumberFormat="1" applyFont="1" applyFill="1" applyAlignment="1">
      <alignment vertical="center"/>
    </xf>
    <xf numFmtId="44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40" fontId="3" fillId="0" borderId="3" xfId="1" applyNumberFormat="1" applyFont="1" applyBorder="1" applyAlignment="1">
      <alignment vertical="center"/>
    </xf>
    <xf numFmtId="40" fontId="3" fillId="3" borderId="3" xfId="1" applyNumberFormat="1" applyFont="1" applyFill="1" applyBorder="1" applyAlignment="1">
      <alignment vertical="center"/>
    </xf>
    <xf numFmtId="40" fontId="2" fillId="0" borderId="0" xfId="1" applyNumberFormat="1" applyFont="1" applyBorder="1"/>
    <xf numFmtId="40" fontId="2" fillId="0" borderId="0" xfId="0" applyNumberFormat="1" applyFont="1"/>
    <xf numFmtId="40" fontId="2" fillId="0" borderId="0" xfId="1" applyNumberFormat="1" applyFont="1"/>
    <xf numFmtId="0" fontId="3" fillId="0" borderId="4" xfId="0" applyFont="1" applyBorder="1" applyAlignment="1">
      <alignment vertical="center" wrapText="1"/>
    </xf>
    <xf numFmtId="0" fontId="2" fillId="0" borderId="0" xfId="1" applyNumberFormat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2" fillId="3" borderId="0" xfId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2" fillId="4" borderId="0" xfId="0" applyNumberFormat="1" applyFont="1" applyFill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44" fontId="3" fillId="3" borderId="0" xfId="1" applyFont="1" applyFill="1" applyAlignment="1">
      <alignment horizontal="center" vertical="center" wrapText="1"/>
    </xf>
    <xf numFmtId="44" fontId="3" fillId="4" borderId="0" xfId="1" applyFont="1" applyFill="1" applyAlignment="1">
      <alignment horizontal="center" vertical="center" wrapText="1"/>
    </xf>
    <xf numFmtId="44" fontId="2" fillId="0" borderId="3" xfId="1" applyFont="1" applyBorder="1"/>
    <xf numFmtId="0" fontId="2" fillId="0" borderId="0" xfId="1" applyNumberFormat="1" applyFont="1"/>
    <xf numFmtId="44" fontId="3" fillId="0" borderId="3" xfId="1" applyNumberFormat="1" applyFont="1" applyBorder="1"/>
    <xf numFmtId="44" fontId="2" fillId="2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44" fontId="2" fillId="0" borderId="0" xfId="1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/>
    </xf>
    <xf numFmtId="44" fontId="3" fillId="3" borderId="4" xfId="1" applyFont="1" applyFill="1" applyBorder="1" applyAlignment="1">
      <alignment horizontal="center" vertical="center" wrapText="1"/>
    </xf>
    <xf numFmtId="40" fontId="2" fillId="3" borderId="0" xfId="1" applyNumberFormat="1" applyFont="1" applyFill="1" applyAlignment="1">
      <alignment vertical="center"/>
    </xf>
    <xf numFmtId="44" fontId="3" fillId="0" borderId="0" xfId="1" applyFont="1" applyFill="1" applyAlignment="1">
      <alignment horizontal="center" vertical="center" wrapText="1"/>
    </xf>
    <xf numFmtId="44" fontId="2" fillId="0" borderId="0" xfId="1" applyFont="1" applyFill="1"/>
    <xf numFmtId="44" fontId="3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4" fontId="3" fillId="0" borderId="0" xfId="1" applyNumberFormat="1" applyFont="1" applyFill="1" applyBorder="1"/>
    <xf numFmtId="44" fontId="2" fillId="5" borderId="0" xfId="1" applyFont="1" applyFill="1"/>
    <xf numFmtId="0" fontId="2" fillId="0" borderId="4" xfId="0" applyFont="1" applyBorder="1" applyAlignment="1">
      <alignment wrapText="1"/>
    </xf>
    <xf numFmtId="44" fontId="3" fillId="0" borderId="4" xfId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40" fontId="2" fillId="6" borderId="0" xfId="1" applyNumberFormat="1" applyFont="1" applyFill="1" applyAlignment="1">
      <alignment vertical="center"/>
    </xf>
    <xf numFmtId="40" fontId="3" fillId="6" borderId="3" xfId="1" applyNumberFormat="1" applyFont="1" applyFill="1" applyBorder="1" applyAlignment="1">
      <alignment vertical="center"/>
    </xf>
    <xf numFmtId="44" fontId="3" fillId="7" borderId="0" xfId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67" zoomScaleNormal="100" workbookViewId="0">
      <selection activeCell="I75" sqref="I75:J75"/>
    </sheetView>
  </sheetViews>
  <sheetFormatPr defaultRowHeight="20.100000000000001" customHeight="1" x14ac:dyDescent="0.3"/>
  <cols>
    <col min="1" max="1" width="4.140625" style="1" customWidth="1"/>
    <col min="2" max="2" width="31.28515625" style="1" customWidth="1"/>
    <col min="3" max="3" width="51" style="6" customWidth="1"/>
    <col min="4" max="4" width="17.42578125" style="6" customWidth="1"/>
    <col min="5" max="5" width="18" style="9" bestFit="1" customWidth="1"/>
    <col min="6" max="6" width="15.5703125" style="9" customWidth="1"/>
    <col min="7" max="7" width="22.42578125" style="9" bestFit="1" customWidth="1"/>
    <col min="8" max="8" width="22.42578125" style="9" customWidth="1"/>
    <col min="9" max="10" width="18.42578125" style="1" customWidth="1"/>
    <col min="11" max="11" width="71.85546875" style="6" customWidth="1"/>
    <col min="12" max="16384" width="9.140625" style="1"/>
  </cols>
  <sheetData>
    <row r="1" spans="2:11" ht="20.100000000000001" customHeight="1" x14ac:dyDescent="0.3">
      <c r="K1" s="6" t="s">
        <v>39</v>
      </c>
    </row>
    <row r="2" spans="2:11" ht="20.100000000000001" customHeight="1" thickBot="1" x14ac:dyDescent="0.35">
      <c r="B2" s="2" t="s">
        <v>0</v>
      </c>
      <c r="C2" s="65"/>
      <c r="D2" s="3"/>
      <c r="E2" s="4" t="s">
        <v>38</v>
      </c>
      <c r="F2" s="5"/>
      <c r="G2" s="5" t="s">
        <v>25</v>
      </c>
      <c r="H2" s="5"/>
      <c r="K2" s="6" t="s">
        <v>40</v>
      </c>
    </row>
    <row r="3" spans="2:11" ht="20.100000000000001" customHeight="1" thickBot="1" x14ac:dyDescent="0.35">
      <c r="B3" s="2" t="s">
        <v>34</v>
      </c>
      <c r="C3" s="64"/>
      <c r="D3" s="7"/>
      <c r="E3" s="4"/>
      <c r="F3" s="5"/>
      <c r="G3" s="5" t="s">
        <v>32</v>
      </c>
      <c r="H3" s="5"/>
      <c r="K3" s="6" t="s">
        <v>55</v>
      </c>
    </row>
    <row r="4" spans="2:11" ht="20.100000000000001" customHeight="1" thickBot="1" x14ac:dyDescent="0.35">
      <c r="B4" s="2" t="s">
        <v>1</v>
      </c>
      <c r="C4" s="63"/>
      <c r="D4" s="8"/>
      <c r="E4" s="4"/>
      <c r="G4" s="9" t="s">
        <v>53</v>
      </c>
      <c r="K4" s="6" t="s">
        <v>41</v>
      </c>
    </row>
    <row r="5" spans="2:11" ht="20.100000000000001" customHeight="1" thickBot="1" x14ac:dyDescent="0.35">
      <c r="B5" s="2" t="s">
        <v>35</v>
      </c>
      <c r="C5" s="62"/>
      <c r="G5" s="9" t="s">
        <v>36</v>
      </c>
    </row>
    <row r="6" spans="2:11" ht="20.100000000000001" customHeight="1" x14ac:dyDescent="0.3">
      <c r="G6" s="9" t="s">
        <v>37</v>
      </c>
    </row>
    <row r="7" spans="2:11" ht="20.100000000000001" customHeight="1" x14ac:dyDescent="0.3">
      <c r="B7" s="74" t="s">
        <v>5</v>
      </c>
      <c r="C7" s="74"/>
      <c r="D7" s="74"/>
      <c r="E7" s="74"/>
      <c r="F7" s="74"/>
      <c r="G7" s="74"/>
      <c r="H7" s="74"/>
      <c r="I7" s="74"/>
      <c r="J7" s="74"/>
      <c r="K7" s="74"/>
    </row>
    <row r="8" spans="2:11" ht="33" customHeight="1" x14ac:dyDescent="0.3">
      <c r="E8" s="76" t="s">
        <v>24</v>
      </c>
      <c r="F8" s="76"/>
      <c r="G8" s="76"/>
      <c r="H8" s="77" t="s">
        <v>20</v>
      </c>
      <c r="I8" s="77"/>
    </row>
    <row r="9" spans="2:11" ht="33" customHeight="1" x14ac:dyDescent="0.3">
      <c r="E9" s="52"/>
      <c r="F9" s="52"/>
      <c r="G9" s="73" t="s">
        <v>42</v>
      </c>
      <c r="H9" s="66"/>
      <c r="I9" s="66"/>
    </row>
    <row r="10" spans="2:11" s="10" customFormat="1" ht="33.75" customHeight="1" thickBot="1" x14ac:dyDescent="0.3">
      <c r="B10" s="11" t="s">
        <v>6</v>
      </c>
      <c r="C10" s="11" t="s">
        <v>9</v>
      </c>
      <c r="D10" s="12" t="s">
        <v>44</v>
      </c>
      <c r="E10" s="12" t="s">
        <v>7</v>
      </c>
      <c r="F10" s="12" t="s">
        <v>8</v>
      </c>
      <c r="G10" s="12" t="s">
        <v>31</v>
      </c>
      <c r="H10" s="53" t="s">
        <v>29</v>
      </c>
      <c r="I10" s="13" t="s">
        <v>30</v>
      </c>
      <c r="J10" s="14" t="s">
        <v>21</v>
      </c>
      <c r="K10" s="11" t="s">
        <v>13</v>
      </c>
    </row>
    <row r="11" spans="2:11" s="15" customFormat="1" ht="20.100000000000001" customHeight="1" x14ac:dyDescent="0.25">
      <c r="B11" s="67" t="s">
        <v>26</v>
      </c>
      <c r="C11" s="16"/>
      <c r="D11" s="16">
        <v>1280</v>
      </c>
      <c r="E11" s="17"/>
      <c r="F11" s="17">
        <f>+E11*0.2291</f>
        <v>0</v>
      </c>
      <c r="G11" s="71"/>
      <c r="H11" s="54"/>
      <c r="I11" s="18"/>
      <c r="J11" s="19">
        <f>+H11+I11-E11-F11-G11</f>
        <v>0</v>
      </c>
      <c r="K11" s="16"/>
    </row>
    <row r="12" spans="2:11" s="15" customFormat="1" ht="17.25" x14ac:dyDescent="0.25">
      <c r="C12" s="16"/>
      <c r="D12" s="16"/>
      <c r="E12" s="17"/>
      <c r="F12" s="17">
        <f t="shared" ref="F12:F23" si="0">+E12*0.2291</f>
        <v>0</v>
      </c>
      <c r="G12" s="71"/>
      <c r="H12" s="54"/>
      <c r="I12" s="18"/>
      <c r="J12" s="19">
        <f t="shared" ref="J12:J39" si="1">+H12+I12-E12-F12-G12</f>
        <v>0</v>
      </c>
      <c r="K12" s="16"/>
    </row>
    <row r="13" spans="2:11" s="15" customFormat="1" ht="17.25" x14ac:dyDescent="0.25">
      <c r="C13" s="16"/>
      <c r="D13" s="16"/>
      <c r="E13" s="17"/>
      <c r="F13" s="17">
        <f t="shared" si="0"/>
        <v>0</v>
      </c>
      <c r="G13" s="71"/>
      <c r="H13" s="54"/>
      <c r="I13" s="18"/>
      <c r="J13" s="19">
        <f t="shared" si="1"/>
        <v>0</v>
      </c>
      <c r="K13" s="16"/>
    </row>
    <row r="14" spans="2:11" s="15" customFormat="1" ht="17.25" x14ac:dyDescent="0.25">
      <c r="C14" s="16"/>
      <c r="D14" s="16"/>
      <c r="E14" s="17"/>
      <c r="F14" s="17">
        <f t="shared" si="0"/>
        <v>0</v>
      </c>
      <c r="G14" s="71"/>
      <c r="H14" s="54"/>
      <c r="I14" s="18"/>
      <c r="J14" s="19">
        <f t="shared" si="1"/>
        <v>0</v>
      </c>
      <c r="K14" s="16"/>
    </row>
    <row r="15" spans="2:11" s="15" customFormat="1" ht="17.25" x14ac:dyDescent="0.25">
      <c r="C15" s="16"/>
      <c r="D15" s="16"/>
      <c r="E15" s="17"/>
      <c r="F15" s="17">
        <f t="shared" si="0"/>
        <v>0</v>
      </c>
      <c r="G15" s="71"/>
      <c r="H15" s="54"/>
      <c r="I15" s="18"/>
      <c r="J15" s="19">
        <f t="shared" si="1"/>
        <v>0</v>
      </c>
      <c r="K15" s="16"/>
    </row>
    <row r="16" spans="2:11" s="15" customFormat="1" ht="17.25" x14ac:dyDescent="0.25">
      <c r="C16" s="16"/>
      <c r="D16" s="16"/>
      <c r="E16" s="17"/>
      <c r="F16" s="17">
        <f t="shared" si="0"/>
        <v>0</v>
      </c>
      <c r="G16" s="71"/>
      <c r="H16" s="54"/>
      <c r="I16" s="18"/>
      <c r="J16" s="19">
        <f t="shared" si="1"/>
        <v>0</v>
      </c>
      <c r="K16" s="16"/>
    </row>
    <row r="17" spans="2:11" s="15" customFormat="1" ht="17.25" x14ac:dyDescent="0.25">
      <c r="C17" s="16"/>
      <c r="D17" s="16"/>
      <c r="E17" s="17"/>
      <c r="F17" s="17">
        <f t="shared" si="0"/>
        <v>0</v>
      </c>
      <c r="G17" s="71"/>
      <c r="H17" s="54"/>
      <c r="I17" s="18"/>
      <c r="J17" s="19">
        <f t="shared" si="1"/>
        <v>0</v>
      </c>
      <c r="K17" s="16"/>
    </row>
    <row r="18" spans="2:11" s="15" customFormat="1" ht="17.25" x14ac:dyDescent="0.25">
      <c r="C18" s="16"/>
      <c r="D18" s="16"/>
      <c r="E18" s="17"/>
      <c r="F18" s="17">
        <f t="shared" si="0"/>
        <v>0</v>
      </c>
      <c r="G18" s="71"/>
      <c r="H18" s="54"/>
      <c r="I18" s="18"/>
      <c r="J18" s="19">
        <f t="shared" si="1"/>
        <v>0</v>
      </c>
      <c r="K18" s="16"/>
    </row>
    <row r="19" spans="2:11" s="15" customFormat="1" ht="17.25" x14ac:dyDescent="0.25">
      <c r="E19" s="17"/>
      <c r="F19" s="17">
        <f t="shared" si="0"/>
        <v>0</v>
      </c>
      <c r="G19" s="71"/>
      <c r="H19" s="54"/>
      <c r="I19" s="18"/>
      <c r="J19" s="19">
        <f t="shared" si="1"/>
        <v>0</v>
      </c>
      <c r="K19" s="16"/>
    </row>
    <row r="20" spans="2:11" s="15" customFormat="1" ht="17.25" x14ac:dyDescent="0.25">
      <c r="E20" s="17"/>
      <c r="F20" s="17">
        <f t="shared" si="0"/>
        <v>0</v>
      </c>
      <c r="G20" s="71"/>
      <c r="H20" s="54"/>
      <c r="I20" s="18"/>
      <c r="J20" s="19">
        <f t="shared" si="1"/>
        <v>0</v>
      </c>
      <c r="K20" s="16"/>
    </row>
    <row r="21" spans="2:11" s="15" customFormat="1" ht="17.25" x14ac:dyDescent="0.25">
      <c r="E21" s="17"/>
      <c r="F21" s="17">
        <f t="shared" si="0"/>
        <v>0</v>
      </c>
      <c r="G21" s="71"/>
      <c r="H21" s="54"/>
      <c r="I21" s="18"/>
      <c r="J21" s="19">
        <f t="shared" si="1"/>
        <v>0</v>
      </c>
      <c r="K21" s="16"/>
    </row>
    <row r="22" spans="2:11" s="15" customFormat="1" ht="17.25" x14ac:dyDescent="0.25">
      <c r="E22" s="17"/>
      <c r="F22" s="17">
        <f t="shared" si="0"/>
        <v>0</v>
      </c>
      <c r="G22" s="71"/>
      <c r="H22" s="54"/>
      <c r="I22" s="18"/>
      <c r="J22" s="19">
        <f t="shared" si="1"/>
        <v>0</v>
      </c>
      <c r="K22" s="16"/>
    </row>
    <row r="23" spans="2:11" s="15" customFormat="1" ht="17.25" x14ac:dyDescent="0.25">
      <c r="E23" s="17"/>
      <c r="F23" s="17">
        <f t="shared" si="0"/>
        <v>0</v>
      </c>
      <c r="G23" s="71"/>
      <c r="H23" s="54"/>
      <c r="I23" s="18"/>
      <c r="J23" s="19">
        <f t="shared" si="1"/>
        <v>0</v>
      </c>
      <c r="K23" s="20"/>
    </row>
    <row r="24" spans="2:11" s="15" customFormat="1" ht="17.25" x14ac:dyDescent="0.25">
      <c r="B24" s="67" t="s">
        <v>27</v>
      </c>
      <c r="E24" s="17"/>
      <c r="F24" s="17"/>
      <c r="G24" s="71"/>
      <c r="H24" s="54"/>
      <c r="I24" s="18"/>
      <c r="J24" s="19">
        <f t="shared" si="1"/>
        <v>0</v>
      </c>
      <c r="K24" s="16"/>
    </row>
    <row r="25" spans="2:11" s="15" customFormat="1" ht="17.25" x14ac:dyDescent="0.25">
      <c r="D25" s="15">
        <v>2180</v>
      </c>
      <c r="E25" s="17"/>
      <c r="F25" s="17">
        <f>+E25*0.3273</f>
        <v>0</v>
      </c>
      <c r="G25" s="71"/>
      <c r="H25" s="54"/>
      <c r="I25" s="18"/>
      <c r="J25" s="19">
        <f t="shared" si="1"/>
        <v>0</v>
      </c>
      <c r="K25" s="16"/>
    </row>
    <row r="26" spans="2:11" s="15" customFormat="1" ht="17.25" x14ac:dyDescent="0.25">
      <c r="E26" s="17"/>
      <c r="F26" s="17">
        <f t="shared" ref="F26:F33" si="2">+E26*0.3273</f>
        <v>0</v>
      </c>
      <c r="G26" s="71"/>
      <c r="H26" s="54"/>
      <c r="I26" s="18"/>
      <c r="J26" s="19">
        <f t="shared" si="1"/>
        <v>0</v>
      </c>
      <c r="K26" s="16"/>
    </row>
    <row r="27" spans="2:11" s="15" customFormat="1" ht="17.25" x14ac:dyDescent="0.25">
      <c r="E27" s="17"/>
      <c r="F27" s="17">
        <f t="shared" si="2"/>
        <v>0</v>
      </c>
      <c r="G27" s="71"/>
      <c r="H27" s="54"/>
      <c r="I27" s="18"/>
      <c r="J27" s="19">
        <f t="shared" si="1"/>
        <v>0</v>
      </c>
      <c r="K27" s="16"/>
    </row>
    <row r="28" spans="2:11" s="15" customFormat="1" ht="17.25" x14ac:dyDescent="0.25">
      <c r="E28" s="17"/>
      <c r="F28" s="17">
        <f t="shared" si="2"/>
        <v>0</v>
      </c>
      <c r="G28" s="71"/>
      <c r="H28" s="54"/>
      <c r="I28" s="18"/>
      <c r="J28" s="19">
        <f t="shared" si="1"/>
        <v>0</v>
      </c>
      <c r="K28" s="16"/>
    </row>
    <row r="29" spans="2:11" s="15" customFormat="1" ht="17.25" x14ac:dyDescent="0.25">
      <c r="C29" s="16"/>
      <c r="D29" s="16"/>
      <c r="E29" s="17"/>
      <c r="F29" s="17">
        <f t="shared" si="2"/>
        <v>0</v>
      </c>
      <c r="G29" s="71"/>
      <c r="H29" s="54"/>
      <c r="I29" s="18"/>
      <c r="J29" s="19">
        <f t="shared" si="1"/>
        <v>0</v>
      </c>
      <c r="K29" s="16"/>
    </row>
    <row r="30" spans="2:11" s="15" customFormat="1" ht="17.25" x14ac:dyDescent="0.25">
      <c r="C30" s="16"/>
      <c r="D30" s="16"/>
      <c r="E30" s="17"/>
      <c r="F30" s="17">
        <f t="shared" si="2"/>
        <v>0</v>
      </c>
      <c r="G30" s="71"/>
      <c r="H30" s="54"/>
      <c r="I30" s="18"/>
      <c r="J30" s="19">
        <f t="shared" si="1"/>
        <v>0</v>
      </c>
      <c r="K30" s="16"/>
    </row>
    <row r="31" spans="2:11" s="15" customFormat="1" ht="17.25" x14ac:dyDescent="0.25">
      <c r="C31" s="16"/>
      <c r="D31" s="16"/>
      <c r="E31" s="17"/>
      <c r="F31" s="17">
        <f t="shared" si="2"/>
        <v>0</v>
      </c>
      <c r="G31" s="71"/>
      <c r="H31" s="54"/>
      <c r="I31" s="18"/>
      <c r="J31" s="19">
        <f t="shared" si="1"/>
        <v>0</v>
      </c>
      <c r="K31" s="16"/>
    </row>
    <row r="32" spans="2:11" s="15" customFormat="1" ht="17.25" x14ac:dyDescent="0.25">
      <c r="C32" s="16"/>
      <c r="D32" s="16"/>
      <c r="E32" s="17"/>
      <c r="F32" s="17">
        <f t="shared" si="2"/>
        <v>0</v>
      </c>
      <c r="G32" s="71"/>
      <c r="H32" s="54"/>
      <c r="I32" s="18"/>
      <c r="J32" s="19">
        <f t="shared" si="1"/>
        <v>0</v>
      </c>
      <c r="K32" s="45"/>
    </row>
    <row r="33" spans="1:11" s="15" customFormat="1" ht="17.25" x14ac:dyDescent="0.25">
      <c r="A33" s="44"/>
      <c r="B33" s="44"/>
      <c r="C33" s="45"/>
      <c r="D33" s="45"/>
      <c r="E33" s="46"/>
      <c r="F33" s="17">
        <f t="shared" si="2"/>
        <v>0</v>
      </c>
      <c r="G33" s="71"/>
      <c r="H33" s="54"/>
      <c r="I33" s="18"/>
      <c r="J33" s="19">
        <f t="shared" si="1"/>
        <v>0</v>
      </c>
      <c r="K33" s="45"/>
    </row>
    <row r="34" spans="1:11" s="15" customFormat="1" ht="17.25" x14ac:dyDescent="0.25">
      <c r="A34" s="44"/>
      <c r="B34" s="44"/>
      <c r="C34" s="45" t="s">
        <v>33</v>
      </c>
      <c r="D34" s="45"/>
      <c r="E34" s="46"/>
      <c r="F34" s="46">
        <f>+E34*0.1009</f>
        <v>0</v>
      </c>
      <c r="G34" s="71"/>
      <c r="H34" s="54"/>
      <c r="I34" s="18"/>
      <c r="J34" s="19">
        <f t="shared" si="1"/>
        <v>0</v>
      </c>
      <c r="K34" s="45"/>
    </row>
    <row r="35" spans="1:11" s="15" customFormat="1" ht="17.25" x14ac:dyDescent="0.25">
      <c r="A35" s="44"/>
      <c r="B35" s="68" t="s">
        <v>28</v>
      </c>
      <c r="C35" s="45"/>
      <c r="D35" s="45"/>
      <c r="E35" s="46"/>
      <c r="F35" s="46"/>
      <c r="G35" s="71"/>
      <c r="H35" s="54"/>
      <c r="I35" s="18"/>
      <c r="J35" s="19">
        <f t="shared" si="1"/>
        <v>0</v>
      </c>
      <c r="K35" s="45"/>
    </row>
    <row r="36" spans="1:11" s="15" customFormat="1" ht="17.25" x14ac:dyDescent="0.25">
      <c r="A36" s="44"/>
      <c r="B36" s="15" t="s">
        <v>57</v>
      </c>
      <c r="C36" s="45"/>
      <c r="D36" s="44">
        <v>2380</v>
      </c>
      <c r="E36" s="46"/>
      <c r="F36" s="46">
        <f>+E36*0.0231</f>
        <v>0</v>
      </c>
      <c r="G36" s="71"/>
      <c r="H36" s="54"/>
      <c r="I36" s="18"/>
      <c r="J36" s="19">
        <f t="shared" si="1"/>
        <v>0</v>
      </c>
      <c r="K36" s="16"/>
    </row>
    <row r="37" spans="1:11" s="15" customFormat="1" ht="17.25" x14ac:dyDescent="0.25">
      <c r="B37" s="15" t="s">
        <v>58</v>
      </c>
      <c r="C37" s="16"/>
      <c r="D37" s="15">
        <v>2480</v>
      </c>
      <c r="E37" s="17"/>
      <c r="F37" s="46">
        <f t="shared" ref="F37:F38" si="3">+E37*0.0231</f>
        <v>0</v>
      </c>
      <c r="G37" s="71"/>
      <c r="H37" s="54"/>
      <c r="I37" s="18"/>
      <c r="J37" s="19">
        <f t="shared" si="1"/>
        <v>0</v>
      </c>
      <c r="K37" s="16"/>
    </row>
    <row r="38" spans="1:11" s="15" customFormat="1" ht="17.25" x14ac:dyDescent="0.25">
      <c r="B38" s="15" t="s">
        <v>56</v>
      </c>
      <c r="C38" s="16"/>
      <c r="D38" s="15">
        <v>2488</v>
      </c>
      <c r="E38" s="17"/>
      <c r="F38" s="46">
        <f t="shared" si="3"/>
        <v>0</v>
      </c>
      <c r="G38" s="71"/>
      <c r="H38" s="54"/>
      <c r="I38" s="18"/>
      <c r="J38" s="19">
        <f t="shared" si="1"/>
        <v>0</v>
      </c>
      <c r="K38" s="16"/>
    </row>
    <row r="39" spans="1:11" s="15" customFormat="1" ht="17.25" x14ac:dyDescent="0.25">
      <c r="C39" s="16"/>
      <c r="E39" s="17"/>
      <c r="F39" s="17"/>
      <c r="G39" s="71"/>
      <c r="H39" s="54"/>
      <c r="I39" s="18"/>
      <c r="J39" s="19">
        <f t="shared" si="1"/>
        <v>0</v>
      </c>
      <c r="K39" s="16"/>
    </row>
    <row r="40" spans="1:11" s="15" customFormat="1" ht="17.25" x14ac:dyDescent="0.25">
      <c r="C40" s="16"/>
      <c r="E40" s="17"/>
      <c r="F40" s="17"/>
      <c r="G40" s="71"/>
      <c r="H40" s="54"/>
      <c r="I40" s="18"/>
      <c r="J40" s="21"/>
      <c r="K40" s="16"/>
    </row>
    <row r="41" spans="1:11" s="15" customFormat="1" ht="20.100000000000001" customHeight="1" thickBot="1" x14ac:dyDescent="0.3">
      <c r="C41" s="22" t="s">
        <v>11</v>
      </c>
      <c r="D41" s="22"/>
      <c r="E41" s="23">
        <f t="shared" ref="E41:J41" si="4">SUM(E11:E40)</f>
        <v>0</v>
      </c>
      <c r="F41" s="23">
        <f t="shared" si="4"/>
        <v>0</v>
      </c>
      <c r="G41" s="72">
        <f t="shared" si="4"/>
        <v>0</v>
      </c>
      <c r="H41" s="24">
        <f t="shared" si="4"/>
        <v>0</v>
      </c>
      <c r="I41" s="24">
        <f t="shared" si="4"/>
        <v>0</v>
      </c>
      <c r="J41" s="19">
        <f t="shared" si="4"/>
        <v>0</v>
      </c>
      <c r="K41" s="16"/>
    </row>
    <row r="42" spans="1:11" ht="20.100000000000001" customHeight="1" x14ac:dyDescent="0.3">
      <c r="E42" s="25"/>
      <c r="F42" s="25"/>
      <c r="G42" s="25"/>
      <c r="H42" s="25"/>
      <c r="I42" s="26"/>
    </row>
    <row r="43" spans="1:11" ht="20.100000000000001" customHeight="1" x14ac:dyDescent="0.3">
      <c r="E43" s="27"/>
      <c r="F43" s="27"/>
      <c r="G43" s="27"/>
      <c r="H43" s="27"/>
      <c r="I43" s="26"/>
    </row>
    <row r="44" spans="1:11" ht="20.100000000000001" customHeight="1" x14ac:dyDescent="0.3">
      <c r="B44" s="74" t="s">
        <v>10</v>
      </c>
      <c r="C44" s="74"/>
      <c r="D44" s="74"/>
      <c r="E44" s="74"/>
      <c r="F44" s="74"/>
      <c r="G44" s="74"/>
      <c r="H44" s="74"/>
      <c r="I44" s="74"/>
      <c r="J44" s="74"/>
      <c r="K44" s="74"/>
    </row>
    <row r="45" spans="1:11" ht="20.100000000000001" customHeight="1" x14ac:dyDescent="0.3">
      <c r="B45" s="1">
        <f>+C2</f>
        <v>0</v>
      </c>
      <c r="C45" s="6">
        <f>+C3</f>
        <v>0</v>
      </c>
      <c r="E45" s="57" t="s">
        <v>47</v>
      </c>
    </row>
    <row r="46" spans="1:11" s="10" customFormat="1" ht="33" customHeight="1" thickBot="1" x14ac:dyDescent="0.3">
      <c r="B46" s="11" t="s">
        <v>2</v>
      </c>
      <c r="C46" s="11" t="s">
        <v>3</v>
      </c>
      <c r="D46" s="12" t="s">
        <v>45</v>
      </c>
      <c r="E46" s="12" t="s">
        <v>46</v>
      </c>
      <c r="F46" s="13" t="s">
        <v>20</v>
      </c>
      <c r="G46" s="14" t="s">
        <v>21</v>
      </c>
      <c r="H46" s="28" t="s">
        <v>4</v>
      </c>
      <c r="I46" s="28"/>
      <c r="J46" s="28"/>
      <c r="K46" s="28"/>
    </row>
    <row r="47" spans="1:11" s="10" customFormat="1" ht="33.75" hidden="1" customHeight="1" x14ac:dyDescent="0.25">
      <c r="B47" s="10" t="s">
        <v>14</v>
      </c>
      <c r="C47" s="10" t="s">
        <v>17</v>
      </c>
      <c r="D47" s="29">
        <v>2400</v>
      </c>
      <c r="E47" s="30">
        <v>50000</v>
      </c>
      <c r="F47" s="31" t="s">
        <v>22</v>
      </c>
      <c r="G47" s="32"/>
      <c r="H47" s="47"/>
      <c r="K47" s="10" t="s">
        <v>18</v>
      </c>
    </row>
    <row r="48" spans="1:11" s="10" customFormat="1" ht="20.100000000000001" hidden="1" customHeight="1" x14ac:dyDescent="0.25">
      <c r="B48" s="10" t="s">
        <v>15</v>
      </c>
      <c r="C48" s="10" t="s">
        <v>16</v>
      </c>
      <c r="D48" s="10">
        <v>2488</v>
      </c>
      <c r="E48" s="33">
        <v>150000</v>
      </c>
      <c r="F48" s="31" t="s">
        <v>22</v>
      </c>
      <c r="G48" s="32"/>
      <c r="H48" s="47"/>
      <c r="J48" s="16"/>
      <c r="K48" s="16" t="s">
        <v>19</v>
      </c>
    </row>
    <row r="49" spans="2:11" s="10" customFormat="1" ht="25.5" customHeight="1" x14ac:dyDescent="0.25">
      <c r="B49" s="47"/>
      <c r="C49" s="47"/>
      <c r="D49" s="48"/>
      <c r="E49" s="49"/>
      <c r="F49" s="31"/>
      <c r="G49" s="34">
        <f>+F49-E49</f>
        <v>0</v>
      </c>
      <c r="H49" s="78"/>
      <c r="I49" s="78"/>
      <c r="J49" s="78"/>
      <c r="K49" s="78"/>
    </row>
    <row r="50" spans="2:11" s="10" customFormat="1" ht="25.5" customHeight="1" x14ac:dyDescent="0.25">
      <c r="B50" s="47"/>
      <c r="C50" s="47"/>
      <c r="D50" s="48"/>
      <c r="E50" s="49"/>
      <c r="F50" s="31"/>
      <c r="G50" s="34">
        <f t="shared" ref="G50:G74" si="5">+F50-E50</f>
        <v>0</v>
      </c>
      <c r="H50" s="78"/>
      <c r="I50" s="78"/>
      <c r="J50" s="78"/>
      <c r="K50" s="78"/>
    </row>
    <row r="51" spans="2:11" s="10" customFormat="1" ht="25.5" customHeight="1" x14ac:dyDescent="0.25">
      <c r="B51" s="47"/>
      <c r="C51" s="47"/>
      <c r="D51" s="48"/>
      <c r="E51" s="49"/>
      <c r="F51" s="31"/>
      <c r="G51" s="34">
        <f t="shared" si="5"/>
        <v>0</v>
      </c>
      <c r="H51" s="78"/>
      <c r="I51" s="78"/>
      <c r="J51" s="78"/>
      <c r="K51" s="78"/>
    </row>
    <row r="52" spans="2:11" s="10" customFormat="1" ht="25.5" customHeight="1" x14ac:dyDescent="0.25">
      <c r="B52" s="47"/>
      <c r="C52" s="47"/>
      <c r="D52" s="48"/>
      <c r="E52" s="49"/>
      <c r="F52" s="31"/>
      <c r="G52" s="34">
        <f t="shared" si="5"/>
        <v>0</v>
      </c>
      <c r="H52" s="78"/>
      <c r="I52" s="78"/>
      <c r="J52" s="78"/>
      <c r="K52" s="78"/>
    </row>
    <row r="53" spans="2:11" s="10" customFormat="1" ht="25.5" customHeight="1" x14ac:dyDescent="0.25">
      <c r="B53" s="47"/>
      <c r="C53" s="47"/>
      <c r="D53" s="48"/>
      <c r="E53" s="49"/>
      <c r="F53" s="31"/>
      <c r="G53" s="34">
        <f t="shared" si="5"/>
        <v>0</v>
      </c>
      <c r="H53" s="78"/>
      <c r="I53" s="78"/>
      <c r="J53" s="78"/>
      <c r="K53" s="78"/>
    </row>
    <row r="54" spans="2:11" s="10" customFormat="1" ht="25.5" customHeight="1" x14ac:dyDescent="0.25">
      <c r="B54" s="47"/>
      <c r="C54" s="47"/>
      <c r="D54" s="48"/>
      <c r="E54" s="49"/>
      <c r="F54" s="31"/>
      <c r="G54" s="34">
        <f t="shared" si="5"/>
        <v>0</v>
      </c>
      <c r="H54" s="78"/>
      <c r="I54" s="78"/>
      <c r="J54" s="78"/>
      <c r="K54" s="78"/>
    </row>
    <row r="55" spans="2:11" s="10" customFormat="1" ht="25.5" customHeight="1" x14ac:dyDescent="0.25">
      <c r="B55" s="47"/>
      <c r="C55" s="47"/>
      <c r="D55" s="48"/>
      <c r="E55" s="49"/>
      <c r="F55" s="31"/>
      <c r="G55" s="34">
        <f t="shared" si="5"/>
        <v>0</v>
      </c>
      <c r="H55" s="78"/>
      <c r="I55" s="78"/>
      <c r="J55" s="78"/>
      <c r="K55" s="78"/>
    </row>
    <row r="56" spans="2:11" s="10" customFormat="1" ht="25.5" customHeight="1" x14ac:dyDescent="0.25">
      <c r="B56" s="47"/>
      <c r="C56" s="47"/>
      <c r="D56" s="48"/>
      <c r="E56" s="49"/>
      <c r="F56" s="31"/>
      <c r="G56" s="34">
        <f t="shared" si="5"/>
        <v>0</v>
      </c>
      <c r="H56" s="78"/>
      <c r="I56" s="78"/>
      <c r="J56" s="78"/>
      <c r="K56" s="78"/>
    </row>
    <row r="57" spans="2:11" s="10" customFormat="1" ht="25.5" customHeight="1" x14ac:dyDescent="0.25">
      <c r="B57" s="47"/>
      <c r="C57" s="47"/>
      <c r="D57" s="48"/>
      <c r="E57" s="49"/>
      <c r="F57" s="31"/>
      <c r="G57" s="34">
        <f t="shared" si="5"/>
        <v>0</v>
      </c>
      <c r="H57" s="78"/>
      <c r="I57" s="78"/>
      <c r="J57" s="78"/>
      <c r="K57" s="78"/>
    </row>
    <row r="58" spans="2:11" s="10" customFormat="1" ht="25.5" customHeight="1" x14ac:dyDescent="0.25">
      <c r="B58" s="47"/>
      <c r="C58" s="47"/>
      <c r="D58" s="48"/>
      <c r="E58" s="49"/>
      <c r="F58" s="31"/>
      <c r="G58" s="34">
        <f t="shared" si="5"/>
        <v>0</v>
      </c>
      <c r="H58" s="78"/>
      <c r="I58" s="78"/>
      <c r="J58" s="78"/>
      <c r="K58" s="78"/>
    </row>
    <row r="59" spans="2:11" s="10" customFormat="1" ht="25.5" customHeight="1" x14ac:dyDescent="0.25">
      <c r="B59" s="47"/>
      <c r="C59" s="47"/>
      <c r="D59" s="48"/>
      <c r="E59" s="49"/>
      <c r="F59" s="31"/>
      <c r="G59" s="34">
        <f t="shared" si="5"/>
        <v>0</v>
      </c>
      <c r="H59" s="78"/>
      <c r="I59" s="78"/>
      <c r="J59" s="78"/>
      <c r="K59" s="78"/>
    </row>
    <row r="60" spans="2:11" s="69" customFormat="1" ht="25.5" customHeight="1" x14ac:dyDescent="0.25">
      <c r="B60" s="47"/>
      <c r="C60" s="47"/>
      <c r="D60" s="48"/>
      <c r="E60" s="49"/>
      <c r="F60" s="31"/>
      <c r="G60" s="34">
        <f t="shared" si="5"/>
        <v>0</v>
      </c>
      <c r="H60" s="70"/>
      <c r="I60" s="70"/>
      <c r="J60" s="70"/>
      <c r="K60" s="70"/>
    </row>
    <row r="61" spans="2:11" s="69" customFormat="1" ht="25.5" customHeight="1" x14ac:dyDescent="0.25">
      <c r="B61" s="47"/>
      <c r="C61" s="47"/>
      <c r="D61" s="48"/>
      <c r="E61" s="49"/>
      <c r="F61" s="31"/>
      <c r="G61" s="34">
        <f t="shared" si="5"/>
        <v>0</v>
      </c>
      <c r="H61" s="70"/>
      <c r="I61" s="70"/>
      <c r="J61" s="70"/>
      <c r="K61" s="70"/>
    </row>
    <row r="62" spans="2:11" s="69" customFormat="1" ht="25.5" customHeight="1" x14ac:dyDescent="0.25">
      <c r="B62" s="47"/>
      <c r="C62" s="47"/>
      <c r="D62" s="48"/>
      <c r="E62" s="49"/>
      <c r="F62" s="31"/>
      <c r="G62" s="34">
        <f t="shared" si="5"/>
        <v>0</v>
      </c>
      <c r="H62" s="70"/>
      <c r="I62" s="70"/>
      <c r="J62" s="70"/>
      <c r="K62" s="70"/>
    </row>
    <row r="63" spans="2:11" s="69" customFormat="1" ht="25.5" customHeight="1" x14ac:dyDescent="0.25">
      <c r="B63" s="47"/>
      <c r="C63" s="47"/>
      <c r="D63" s="48"/>
      <c r="E63" s="49"/>
      <c r="F63" s="31"/>
      <c r="G63" s="34">
        <f t="shared" si="5"/>
        <v>0</v>
      </c>
      <c r="H63" s="70"/>
      <c r="I63" s="70"/>
      <c r="J63" s="70"/>
      <c r="K63" s="70"/>
    </row>
    <row r="64" spans="2:11" s="69" customFormat="1" ht="25.5" customHeight="1" x14ac:dyDescent="0.25">
      <c r="B64" s="47"/>
      <c r="C64" s="47"/>
      <c r="D64" s="48"/>
      <c r="E64" s="49"/>
      <c r="F64" s="31"/>
      <c r="G64" s="34">
        <f t="shared" si="5"/>
        <v>0</v>
      </c>
      <c r="H64" s="70"/>
      <c r="I64" s="70"/>
      <c r="J64" s="70"/>
      <c r="K64" s="70"/>
    </row>
    <row r="65" spans="2:12" s="10" customFormat="1" ht="25.5" customHeight="1" x14ac:dyDescent="0.25">
      <c r="B65" s="47"/>
      <c r="C65" s="47"/>
      <c r="D65" s="48"/>
      <c r="E65" s="49"/>
      <c r="F65" s="31"/>
      <c r="G65" s="34">
        <f t="shared" si="5"/>
        <v>0</v>
      </c>
      <c r="H65" s="78"/>
      <c r="I65" s="78"/>
      <c r="J65" s="78"/>
      <c r="K65" s="78"/>
    </row>
    <row r="66" spans="2:12" s="10" customFormat="1" ht="25.5" customHeight="1" x14ac:dyDescent="0.25">
      <c r="B66" s="47"/>
      <c r="C66" s="47"/>
      <c r="D66" s="48"/>
      <c r="E66" s="49"/>
      <c r="F66" s="31"/>
      <c r="G66" s="34">
        <f t="shared" si="5"/>
        <v>0</v>
      </c>
      <c r="H66" s="78"/>
      <c r="I66" s="78"/>
      <c r="J66" s="78"/>
      <c r="K66" s="78"/>
    </row>
    <row r="67" spans="2:12" s="10" customFormat="1" ht="25.5" customHeight="1" x14ac:dyDescent="0.25">
      <c r="B67" s="47"/>
      <c r="C67" s="47"/>
      <c r="D67" s="48"/>
      <c r="E67" s="49"/>
      <c r="F67" s="31"/>
      <c r="G67" s="34">
        <f t="shared" si="5"/>
        <v>0</v>
      </c>
      <c r="H67" s="78"/>
      <c r="I67" s="78"/>
      <c r="J67" s="78"/>
      <c r="K67" s="78"/>
    </row>
    <row r="68" spans="2:12" s="10" customFormat="1" ht="25.5" customHeight="1" x14ac:dyDescent="0.25">
      <c r="B68" s="47"/>
      <c r="C68" s="47"/>
      <c r="D68" s="48"/>
      <c r="E68" s="49"/>
      <c r="F68" s="31"/>
      <c r="G68" s="34">
        <f t="shared" si="5"/>
        <v>0</v>
      </c>
      <c r="H68" s="78"/>
      <c r="I68" s="78"/>
      <c r="J68" s="78"/>
      <c r="K68" s="78"/>
    </row>
    <row r="69" spans="2:12" s="10" customFormat="1" ht="25.5" customHeight="1" x14ac:dyDescent="0.25">
      <c r="B69" s="47"/>
      <c r="C69" s="47"/>
      <c r="D69" s="48"/>
      <c r="E69" s="49"/>
      <c r="F69" s="31"/>
      <c r="G69" s="34">
        <f t="shared" si="5"/>
        <v>0</v>
      </c>
      <c r="H69" s="78"/>
      <c r="I69" s="78"/>
      <c r="J69" s="78"/>
      <c r="K69" s="78"/>
    </row>
    <row r="70" spans="2:12" s="10" customFormat="1" ht="25.5" customHeight="1" x14ac:dyDescent="0.25">
      <c r="B70" s="47"/>
      <c r="C70" s="47"/>
      <c r="D70" s="48"/>
      <c r="E70" s="49"/>
      <c r="F70" s="31"/>
      <c r="G70" s="34">
        <f t="shared" si="5"/>
        <v>0</v>
      </c>
      <c r="H70" s="78"/>
      <c r="I70" s="78"/>
      <c r="J70" s="78"/>
      <c r="K70" s="78"/>
    </row>
    <row r="71" spans="2:12" s="10" customFormat="1" ht="25.5" customHeight="1" x14ac:dyDescent="0.25">
      <c r="B71" s="47"/>
      <c r="C71" s="47"/>
      <c r="D71" s="47"/>
      <c r="E71" s="50"/>
      <c r="F71" s="31"/>
      <c r="G71" s="34">
        <f t="shared" si="5"/>
        <v>0</v>
      </c>
      <c r="H71" s="78"/>
      <c r="I71" s="78"/>
      <c r="J71" s="78"/>
      <c r="K71" s="78"/>
    </row>
    <row r="72" spans="2:12" s="10" customFormat="1" ht="25.5" customHeight="1" x14ac:dyDescent="0.25">
      <c r="B72" s="47"/>
      <c r="C72" s="47"/>
      <c r="D72" s="48"/>
      <c r="E72" s="49"/>
      <c r="F72" s="31"/>
      <c r="G72" s="34">
        <f t="shared" si="5"/>
        <v>0</v>
      </c>
      <c r="H72" s="78"/>
      <c r="I72" s="78"/>
      <c r="J72" s="78"/>
      <c r="K72" s="78"/>
    </row>
    <row r="73" spans="2:12" s="10" customFormat="1" ht="25.5" customHeight="1" x14ac:dyDescent="0.25">
      <c r="B73" s="47"/>
      <c r="C73" s="47"/>
      <c r="D73" s="48"/>
      <c r="E73" s="49"/>
      <c r="F73" s="31"/>
      <c r="G73" s="34">
        <f t="shared" si="5"/>
        <v>0</v>
      </c>
      <c r="H73" s="78"/>
      <c r="I73" s="78"/>
      <c r="J73" s="78"/>
      <c r="K73" s="78"/>
    </row>
    <row r="74" spans="2:12" s="10" customFormat="1" ht="25.5" customHeight="1" x14ac:dyDescent="0.25">
      <c r="B74" s="47"/>
      <c r="C74" s="47"/>
      <c r="D74" s="48"/>
      <c r="E74" s="51"/>
      <c r="F74" s="35"/>
      <c r="G74" s="34">
        <f t="shared" si="5"/>
        <v>0</v>
      </c>
      <c r="H74" s="80"/>
      <c r="I74" s="80"/>
      <c r="J74" s="80"/>
      <c r="K74" s="80"/>
    </row>
    <row r="75" spans="2:12" s="10" customFormat="1" ht="20.100000000000001" customHeight="1" x14ac:dyDescent="0.25">
      <c r="C75" s="36" t="s">
        <v>23</v>
      </c>
      <c r="D75" s="36"/>
      <c r="E75" s="37">
        <f>SUM(E49:E74)</f>
        <v>0</v>
      </c>
      <c r="F75" s="38">
        <f>SUM(F49:F74)</f>
        <v>0</v>
      </c>
      <c r="G75" s="39">
        <f>SUM(G49:G74)</f>
        <v>0</v>
      </c>
      <c r="H75" s="55"/>
      <c r="I75" s="79" t="s">
        <v>43</v>
      </c>
      <c r="J75" s="79"/>
    </row>
    <row r="76" spans="2:12" ht="20.100000000000001" customHeight="1" x14ac:dyDescent="0.3">
      <c r="B76" s="10"/>
      <c r="C76" s="10"/>
      <c r="D76" s="10"/>
      <c r="E76" s="30"/>
      <c r="F76" s="29"/>
      <c r="G76" s="30"/>
      <c r="H76" s="49"/>
    </row>
    <row r="77" spans="2:12" ht="20.100000000000001" customHeight="1" thickBot="1" x14ac:dyDescent="0.35">
      <c r="C77" s="6" t="s">
        <v>12</v>
      </c>
      <c r="E77" s="40">
        <f>+F75</f>
        <v>0</v>
      </c>
      <c r="F77" s="41"/>
      <c r="H77" s="56"/>
      <c r="K77" s="75"/>
      <c r="L77" s="75"/>
    </row>
    <row r="78" spans="2:12" ht="20.100000000000001" customHeight="1" thickBot="1" x14ac:dyDescent="0.35">
      <c r="C78" s="6" t="s">
        <v>54</v>
      </c>
      <c r="E78" s="42">
        <f>+E41+F41+G41+E75</f>
        <v>0</v>
      </c>
      <c r="G78" s="43">
        <f>+C4-E78</f>
        <v>0</v>
      </c>
      <c r="H78" s="56" t="s">
        <v>51</v>
      </c>
    </row>
    <row r="79" spans="2:12" s="58" customFormat="1" ht="20.100000000000001" customHeight="1" x14ac:dyDescent="0.3">
      <c r="C79" s="59" t="s">
        <v>50</v>
      </c>
      <c r="D79" s="59"/>
      <c r="E79" s="60">
        <f>+H41+I41+F75</f>
        <v>0</v>
      </c>
      <c r="F79" s="56"/>
      <c r="G79" s="61">
        <f>+C4-E79</f>
        <v>0</v>
      </c>
      <c r="H79" s="56" t="s">
        <v>52</v>
      </c>
      <c r="K79" s="59"/>
    </row>
    <row r="80" spans="2:12" s="58" customFormat="1" ht="20.100000000000001" customHeight="1" x14ac:dyDescent="0.3">
      <c r="C80" s="59"/>
      <c r="D80" s="59"/>
      <c r="E80" s="60"/>
      <c r="F80" s="56"/>
      <c r="G80" s="56"/>
      <c r="H80" s="56"/>
      <c r="K80" s="59"/>
    </row>
    <row r="83" spans="3:6" ht="20.100000000000001" customHeight="1" x14ac:dyDescent="0.3">
      <c r="C83" s="81" t="s">
        <v>49</v>
      </c>
      <c r="D83" s="81"/>
      <c r="E83" s="81"/>
      <c r="F83" s="9" t="s">
        <v>48</v>
      </c>
    </row>
  </sheetData>
  <sortState ref="A41:K62">
    <sortCondition ref="E41:E62"/>
  </sortState>
  <mergeCells count="28">
    <mergeCell ref="H74:K74"/>
    <mergeCell ref="C83:E83"/>
    <mergeCell ref="H68:K68"/>
    <mergeCell ref="H69:K69"/>
    <mergeCell ref="H70:K70"/>
    <mergeCell ref="H71:K71"/>
    <mergeCell ref="H72:K72"/>
    <mergeCell ref="H59:K59"/>
    <mergeCell ref="H65:K65"/>
    <mergeCell ref="H66:K66"/>
    <mergeCell ref="H67:K67"/>
    <mergeCell ref="H73:K73"/>
    <mergeCell ref="B7:K7"/>
    <mergeCell ref="B44:K44"/>
    <mergeCell ref="K77:L77"/>
    <mergeCell ref="E8:G8"/>
    <mergeCell ref="H8:I8"/>
    <mergeCell ref="H49:K49"/>
    <mergeCell ref="H50:K50"/>
    <mergeCell ref="I75:J75"/>
    <mergeCell ref="H51:K51"/>
    <mergeCell ref="H52:K52"/>
    <mergeCell ref="H53:K53"/>
    <mergeCell ref="H54:K54"/>
    <mergeCell ref="H55:K55"/>
    <mergeCell ref="H56:K56"/>
    <mergeCell ref="H57:K57"/>
    <mergeCell ref="H58:K58"/>
  </mergeCells>
  <pageMargins left="0.25" right="0.25" top="0.75" bottom="0.75" header="0.3" footer="0.3"/>
  <pageSetup scale="44" fitToHeight="0" orientation="landscape" r:id="rId1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Shawntee Milton</dc:creator>
  <cp:lastModifiedBy>Pearl Bandringa</cp:lastModifiedBy>
  <cp:lastPrinted>2020-03-07T00:16:01Z</cp:lastPrinted>
  <dcterms:created xsi:type="dcterms:W3CDTF">2019-08-13T00:04:36Z</dcterms:created>
  <dcterms:modified xsi:type="dcterms:W3CDTF">2020-03-11T00:25:51Z</dcterms:modified>
</cp:coreProperties>
</file>